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2021下半年" sheetId="24" r:id="rId1"/>
  </sheets>
  <definedNames>
    <definedName name="_xlnm._FilterDatabase" localSheetId="0" hidden="1">'2021下半年'!$A$6:$AH$53</definedName>
    <definedName name="_xlnm.Print_Titles" localSheetId="0">'2021下半年'!$5:$6</definedName>
  </definedNames>
  <calcPr calcId="144525"/>
</workbook>
</file>

<file path=xl/sharedStrings.xml><?xml version="1.0" encoding="utf-8"?>
<sst xmlns="http://schemas.openxmlformats.org/spreadsheetml/2006/main" count="273" uniqueCount="186">
  <si>
    <t xml:space="preserve"> 附件</t>
  </si>
  <si>
    <t>长春汽车经济技术开发区2021年基本建设计划（第二批）</t>
  </si>
  <si>
    <t>编制单位：建设局</t>
  </si>
  <si>
    <t>2021.08.12</t>
  </si>
  <si>
    <t>序号</t>
  </si>
  <si>
    <t>项目名称</t>
  </si>
  <si>
    <t>项目位置及范围</t>
  </si>
  <si>
    <t>项目     性质</t>
  </si>
  <si>
    <t>建设内容及规模</t>
  </si>
  <si>
    <t>计划总投资        (万元)</t>
  </si>
  <si>
    <t>完成投资（万元）</t>
  </si>
  <si>
    <t>计划投资        (万元)</t>
  </si>
  <si>
    <t>15年完成投资（万元）</t>
  </si>
  <si>
    <t>计划投资（万元）</t>
  </si>
  <si>
    <t>2015完成投资（万元）</t>
  </si>
  <si>
    <t>16年计划投资（万元）</t>
  </si>
  <si>
    <t>16年完成投资（万元）</t>
  </si>
  <si>
    <t>17年计划投资     （万元）</t>
  </si>
  <si>
    <t>17年完成投资</t>
  </si>
  <si>
    <t>18年累计完成</t>
  </si>
  <si>
    <t>2021年计划投资（万元）</t>
  </si>
  <si>
    <t>计划投资来源</t>
  </si>
  <si>
    <t>涉及部门</t>
  </si>
  <si>
    <t>计划开竣工时间</t>
  </si>
  <si>
    <t>备注</t>
  </si>
  <si>
    <t>项目负责人</t>
  </si>
  <si>
    <t>建设内容</t>
  </si>
  <si>
    <t>负责人</t>
  </si>
  <si>
    <t>设计</t>
  </si>
  <si>
    <t>招标</t>
  </si>
  <si>
    <t>开/复工</t>
  </si>
  <si>
    <t>形象进度</t>
  </si>
  <si>
    <t>2018年累计完成投资（万元）</t>
  </si>
  <si>
    <t>自开工以来完成投资（万元）</t>
  </si>
  <si>
    <t>存在问题</t>
  </si>
  <si>
    <t>汽开区实施项目合计</t>
  </si>
  <si>
    <t>（一）市政工程</t>
  </si>
  <si>
    <t>路网建设</t>
  </si>
  <si>
    <t>首善大街（长沈路至丙二十一路）道路排水工程</t>
  </si>
  <si>
    <t>长沈路至丙二十一路</t>
  </si>
  <si>
    <t>新建</t>
  </si>
  <si>
    <t>道路长265米，道路红线宽度40米含道路、排水、路灯、方砖、交通设施等。</t>
  </si>
  <si>
    <r>
      <rPr>
        <sz val="12"/>
        <rFont val="宋体"/>
        <charset val="134"/>
        <scheme val="major"/>
      </rPr>
      <t>2021.08-20</t>
    </r>
    <r>
      <rPr>
        <sz val="12"/>
        <rFont val="宋体"/>
        <charset val="134"/>
      </rPr>
      <t>22.10</t>
    </r>
  </si>
  <si>
    <t>计划总投资含2400万元征地拆迁估算费用</t>
  </si>
  <si>
    <t>丰采街（建达路至丙二十一路）道路排水工程</t>
  </si>
  <si>
    <t>建达路至丙二十一路</t>
  </si>
  <si>
    <t>道路长750米，道路红线宽度24米，含道路、排水、路灯、方砖、交通设施等。</t>
  </si>
  <si>
    <t>计划总投资含2800万元征地拆迁估算费用</t>
  </si>
  <si>
    <t>丙四十街（长沈路至丙二十一路）道路排水工程</t>
  </si>
  <si>
    <t>道路长330米，道路红线宽度24米，含道路、排水、路灯、方砖、交通设施等。</t>
  </si>
  <si>
    <t>计划总投资含1200万元征地拆迁估算费用</t>
  </si>
  <si>
    <t>乙七街道路排水工程</t>
  </si>
  <si>
    <t>既有乙七街至桥头</t>
  </si>
  <si>
    <t>长度170米，道路红线28米。雨水D1500-D1800管线200米，污水D500-D600管线210米。</t>
  </si>
  <si>
    <t>计划总投资含1500万元征地拆迁估算费用</t>
  </si>
  <si>
    <t>常兴街道路建设工程</t>
  </si>
  <si>
    <t>西新大街至长虹大路、富奥大路东风大街</t>
  </si>
  <si>
    <t>1、自主大路至东风大街段新建道路，长度370米，道路红线24米。
2、西新大街至长虹大路、富奥大路至自主大路段，新建人行步道方砖，长1055米，面积6330平米。</t>
  </si>
  <si>
    <t>计划总投资含1640万元征地拆迁估算费用</t>
  </si>
  <si>
    <t>道路附属设施建设</t>
  </si>
  <si>
    <t>前程路路灯工程</t>
  </si>
  <si>
    <t>长沈路至汽车大路</t>
  </si>
  <si>
    <t>长度2.2公里，道路两侧新建路灯。</t>
  </si>
  <si>
    <t>2020.03-2020.10</t>
  </si>
  <si>
    <r>
      <rPr>
        <sz val="12"/>
        <rFont val="宋体"/>
        <charset val="134"/>
        <scheme val="major"/>
      </rPr>
      <t>2021.08-20</t>
    </r>
    <r>
      <rPr>
        <sz val="12"/>
        <rFont val="宋体"/>
        <charset val="134"/>
      </rPr>
      <t>21.10</t>
    </r>
  </si>
  <si>
    <t>计划总投资含建安费、设计费、咨询费、监理费、环评费、手续费等。</t>
  </si>
  <si>
    <t>新红旗大街（乙二街至首善大街）路灯新建工程</t>
  </si>
  <si>
    <t>乙二街至首善大街</t>
  </si>
  <si>
    <t>长度980米，道路两侧路灯新建。</t>
  </si>
  <si>
    <t>长沈路（前程路至区界）路灯新建工程</t>
  </si>
  <si>
    <t>前程路至区界</t>
  </si>
  <si>
    <t>新建路灯150盏，5台箱变100KVA</t>
  </si>
  <si>
    <t>2021年交通安全设施工程（第二批）</t>
  </si>
  <si>
    <t>汽开区内</t>
  </si>
  <si>
    <t>改造机动车隔离护栏100米；新建人行隔离护栏1300米；新建交通标志牌186面；改造交通指路标志牌28面；清除及施划交通标线12960平方米；新建1套信号控制系统、 1套电子警察抓拍系统、 1套交通监控系统及相关配套的取电工程通信工程；对辖区内16个单点信号机进行拆除，更换联网信号机；更换机动车信号灯杆件50套；φ400机动车信号灯盘150套；新建人行信号灯216套；语音提示器112套。</t>
  </si>
  <si>
    <t>提升改造</t>
  </si>
  <si>
    <t>奔驰路道路翻建工程</t>
  </si>
  <si>
    <t>创业大街至红领巾路</t>
  </si>
  <si>
    <t>改造</t>
  </si>
  <si>
    <t>道路翻建面积12817平方米。</t>
  </si>
  <si>
    <t>革新路道路翻建工程</t>
  </si>
  <si>
    <t>翻建面积7479平方米。</t>
  </si>
  <si>
    <t>丰越大路道路翻建工程</t>
  </si>
  <si>
    <t>和谐大街至前程路</t>
  </si>
  <si>
    <t>翻建面积76800平方米。</t>
  </si>
  <si>
    <t>长沈路排水改造工程（第二批）</t>
  </si>
  <si>
    <t>奔驰路至和谐大街、前程路至区界</t>
  </si>
  <si>
    <t>道路长度11.4公里，大洲广场以东新建污水管线，前程路以西新建雨污水管线，恢复道路及方砖。</t>
  </si>
  <si>
    <t>安庆路（208号门-支农大街）暗渠改造工程</t>
  </si>
  <si>
    <t>208号门-支农大街</t>
  </si>
  <si>
    <t>新建车行道面积约10770平方米，新建人行道面积约1348平方米，新建非机动车道面积约1685平方米，新建2.4m*2m双孔暗渠长约392米。</t>
  </si>
  <si>
    <t>西新大街污水改造工程</t>
  </si>
  <si>
    <t>西湖大路至自达大街</t>
  </si>
  <si>
    <t>新建污水管线</t>
  </si>
  <si>
    <t>警备路跨雷家沟桥梁工程</t>
  </si>
  <si>
    <t>警备路</t>
  </si>
  <si>
    <t>桥梁1座，道路面积约9000平方米，排水管线长约780米，箱涵桥约2000平方米。</t>
  </si>
  <si>
    <t>（二）环境工程</t>
  </si>
  <si>
    <t>环境工程</t>
  </si>
  <si>
    <t>日新家园、前程家园、西湖区域周边道路绿化及附属设施工程</t>
  </si>
  <si>
    <t>丙二十六路（前程路至丙五街）、丙二十九路（前程路至丙五街）、丙八街（东风大街至丙二十六路）、丙七街（东风大街至丙二十六路）、丙五街（东风大街至丙二十六路）、乙三街（丙二十六路至东风大街）、丙三十五路（丙三十三路至乙七街）、乙十路（西湖广场至西湖回迁北规划路）道路绿化及附属设施工程。</t>
  </si>
  <si>
    <t>西湖花园环境工程</t>
  </si>
  <si>
    <t>西湖花园</t>
  </si>
  <si>
    <t>绿化面积21250平米。</t>
  </si>
  <si>
    <t>2021.08-2021.12</t>
  </si>
  <si>
    <t>东风大街延长段道路绿化工程</t>
  </si>
  <si>
    <t>首善大街至新凯河区界</t>
  </si>
  <si>
    <t>绿化面积25011.6平方米</t>
  </si>
  <si>
    <t>（三）服务企业项目</t>
  </si>
  <si>
    <t>服务企业</t>
  </si>
  <si>
    <t>3.51平方公里用地中石化长输燃气管线（长吉管道）迁改工程</t>
  </si>
  <si>
    <t>奥迪新能源项目区域</t>
  </si>
  <si>
    <t>3.51平方公里用地长输燃气管线DN325，长度约7公里，管道设计压力2.5MPa</t>
  </si>
  <si>
    <t>招商企业供水管线工程（第二批）</t>
  </si>
  <si>
    <t>招商企业项目用地</t>
  </si>
  <si>
    <t>奥迪新能源项目、智慧物流园区、日系工业园等项目供水管线工程。</t>
  </si>
  <si>
    <t>长沈路DN600市政供水管线工程</t>
  </si>
  <si>
    <t>奔驰路至汽车广场、和谐大街至首善大路</t>
  </si>
  <si>
    <t>奔驰路至汽车广场段、和谐大街至首善大路段新建DN600市政供水管线，长度约4.2公里</t>
  </si>
  <si>
    <t>人才产业园区项目220KV线路迁改</t>
  </si>
  <si>
    <t>大众街</t>
  </si>
  <si>
    <t>迁改</t>
  </si>
  <si>
    <t>人才产业园用地220KV供电线路迁改</t>
  </si>
  <si>
    <r>
      <rPr>
        <sz val="12"/>
        <rFont val="宋体"/>
        <charset val="134"/>
        <scheme val="major"/>
      </rPr>
      <t>2021.08-20</t>
    </r>
    <r>
      <rPr>
        <sz val="12"/>
        <rFont val="宋体"/>
        <charset val="134"/>
      </rPr>
      <t>21.12</t>
    </r>
  </si>
  <si>
    <t>国际物流园区项目用地220KV金西甲乙线迁改</t>
  </si>
  <si>
    <t>乙三街、丙一街</t>
  </si>
  <si>
    <t>国际物流与区用地内220KV线路迁改2.5KM</t>
  </si>
  <si>
    <t>解放公司车桥基地供电线路迁改</t>
  </si>
  <si>
    <t>丙四街</t>
  </si>
  <si>
    <t>解放公司车桥基地项目66KV、10KV供电线路迁改</t>
  </si>
  <si>
    <t>招商企业场平工程</t>
  </si>
  <si>
    <t>场平</t>
  </si>
  <si>
    <t>联东U谷、解放公司车桥基地等项目场平工程</t>
  </si>
  <si>
    <t>富民大街（丙三街至和谐大街以西450米）带状公园项目</t>
  </si>
  <si>
    <t>富民大街南侧</t>
  </si>
  <si>
    <t>新建停车场5400平米，绿化900平米。</t>
  </si>
  <si>
    <t>（四）民生工程</t>
  </si>
  <si>
    <t>民生工程</t>
  </si>
  <si>
    <t>解放学校建设项目</t>
  </si>
  <si>
    <t>西湖大路以西、富民大路以北</t>
  </si>
  <si>
    <t>54个班级，2520人。占地面积63156平方米，总建筑面积约43100平方米。</t>
  </si>
  <si>
    <t>2021.08-2022.10</t>
  </si>
  <si>
    <t>红旗学校建设项目</t>
  </si>
  <si>
    <t>高速外、乙三路以南，乙二街以东。</t>
  </si>
  <si>
    <t>54个教学班，2520人。占地面积42804平方米，总建筑面积约31789.11平方米。</t>
  </si>
  <si>
    <t>第九中学腾飞学校建设项目</t>
  </si>
  <si>
    <t>永春河以北，君地天城以西</t>
  </si>
  <si>
    <t>36个教学班，1620人。占地面积25006平方米，总建筑面积约16456.15平方米。</t>
  </si>
  <si>
    <t>2021.86-2022.10</t>
  </si>
  <si>
    <t>第四小学体育馆新建工程</t>
  </si>
  <si>
    <t>四小院内</t>
  </si>
  <si>
    <t>体育馆建筑面积1370.38平方米</t>
  </si>
  <si>
    <t>新立社区及幼儿园改造工程</t>
  </si>
  <si>
    <t>大众花园四期</t>
  </si>
  <si>
    <t>改造为社区用房和公立幼儿园，改造面积2500平米</t>
  </si>
  <si>
    <t>2021.06-2021.09</t>
  </si>
  <si>
    <t>2019年老旧小区配套基础设施改造工程（楼宇门及楼体内工程）</t>
  </si>
  <si>
    <t>建成区</t>
  </si>
  <si>
    <t>30A、30B、31街区、32街区、34街区、43街区、44街区，楼道内墙面粉刷、扶手修复；拆除原有门、安装钢制保温防寒防盗门，地槛下部设置保温板，声控对讲系统等。</t>
  </si>
  <si>
    <t>2021.08-2021.10</t>
  </si>
  <si>
    <t>兴顺路回迁住宅区东区建设项目（一期）</t>
  </si>
  <si>
    <t>兴顺东区</t>
  </si>
  <si>
    <t>兴顺路回迁住宅区东区14#、15#、16#、18#、19#、20#、21#楼7栋住宅原址重建。总建筑面积约3.13万平方米。</t>
  </si>
  <si>
    <t>汽开区2021年老旧小区改造（同欣花园小区）提升工程</t>
  </si>
  <si>
    <t>同欣花园</t>
  </si>
  <si>
    <t>小区停车场等进行提升改造</t>
  </si>
  <si>
    <t>39街区709栋、710栋平改坡屋檐完善改造工程</t>
  </si>
  <si>
    <t>39街区</t>
  </si>
  <si>
    <t>为防止春融出现滑雪、冰现象造成的安全隐患对屋檐檐口改造。</t>
  </si>
  <si>
    <t>兴顺西区8栋排水改造工程</t>
  </si>
  <si>
    <t>兴顺西区</t>
  </si>
  <si>
    <t>对DN1000-1200雨水425米进行改造</t>
  </si>
  <si>
    <t>兴顺西区整体维修改造工程</t>
  </si>
  <si>
    <t>阳台、外保温、绿化、方砖、道路等改造</t>
  </si>
  <si>
    <t>（五）政府资产维修改造工程</t>
  </si>
  <si>
    <t>政府资产维修改造工程</t>
  </si>
  <si>
    <t>城市管理局防水维修工程</t>
  </si>
  <si>
    <t>通达路2177号</t>
  </si>
  <si>
    <t>维修</t>
  </si>
  <si>
    <t>城市管理局楼顶防水维修。</t>
  </si>
  <si>
    <t>前程街道公共服务性基建工程</t>
  </si>
  <si>
    <t>日新家园A、C区</t>
  </si>
  <si>
    <t>前程街道公共服务大厅、社区、社区文化活动中心、食堂、新时代文明实践中心、村办公场所3处、执法大队办公场所等装修改造，总改造面积4153.91平方米。</t>
  </si>
  <si>
    <t>税务局屋顶改造工程</t>
  </si>
  <si>
    <t>税务局</t>
  </si>
  <si>
    <t>屋顶外装修改造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</si>
</sst>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name val="宋体"/>
      <charset val="134"/>
      <scheme val="major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363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34" borderId="22" applyNumberFormat="0" applyFont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6" fillId="0" borderId="14" applyNumberFormat="0" applyFill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7" fillId="9" borderId="19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44" fillId="36" borderId="23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3" fillId="28" borderId="17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3" fillId="28" borderId="1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28" borderId="1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28" borderId="1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3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5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3" fillId="28" borderId="17" applyNumberFormat="0" applyAlignment="0" applyProtection="0">
      <alignment vertical="center"/>
    </xf>
    <xf numFmtId="0" fontId="33" fillId="28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14" borderId="13" applyNumberFormat="0" applyFont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303" applyFont="1" applyFill="1" applyBorder="1" applyAlignment="1">
      <alignment vertical="center" wrapText="1"/>
    </xf>
    <xf numFmtId="0" fontId="0" fillId="0" borderId="2" xfId="124" applyFont="1" applyFill="1" applyBorder="1" applyAlignment="1">
      <alignment horizontal="left" vertical="center" wrapText="1" shrinkToFit="1"/>
    </xf>
    <xf numFmtId="0" fontId="0" fillId="0" borderId="2" xfId="303" applyBorder="1">
      <alignment vertical="center"/>
    </xf>
    <xf numFmtId="0" fontId="0" fillId="0" borderId="2" xfId="303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 wrapText="1"/>
    </xf>
    <xf numFmtId="0" fontId="0" fillId="5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290" applyFont="1" applyFill="1" applyBorder="1" applyAlignment="1">
      <alignment vertical="center"/>
    </xf>
    <xf numFmtId="0" fontId="6" fillId="0" borderId="2" xfId="29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176" fontId="10" fillId="4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289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0" xfId="0" applyFont="1" applyFill="1" applyBorder="1" applyAlignment="1">
      <alignment horizontal="left"/>
    </xf>
    <xf numFmtId="0" fontId="0" fillId="0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0" fontId="0" fillId="0" borderId="2" xfId="28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76" fontId="6" fillId="0" borderId="2" xfId="0" applyNumberFormat="1" applyFont="1" applyFill="1" applyBorder="1" applyAlignment="1">
      <alignment vertical="center" wrapText="1"/>
    </xf>
    <xf numFmtId="0" fontId="12" fillId="0" borderId="2" xfId="29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left" vertical="center" wrapText="1"/>
    </xf>
    <xf numFmtId="176" fontId="6" fillId="6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4" borderId="8" xfId="0" applyNumberFormat="1" applyFont="1" applyFill="1" applyBorder="1" applyAlignment="1">
      <alignment horizontal="center" vertical="center" wrapText="1"/>
    </xf>
    <xf numFmtId="176" fontId="4" fillId="4" borderId="0" xfId="0" applyNumberFormat="1" applyFont="1" applyFill="1" applyAlignment="1">
      <alignment horizontal="center" vertical="center" wrapText="1"/>
    </xf>
    <xf numFmtId="176" fontId="4" fillId="4" borderId="0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</cellXfs>
  <cellStyles count="363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3 2" xfId="6"/>
    <cellStyle name="20% - 强调文字颜色 1 2" xfId="7"/>
    <cellStyle name="货币" xfId="8" builtinId="4"/>
    <cellStyle name="千位分隔[0]" xfId="9" builtinId="6"/>
    <cellStyle name="40% - 强调文字颜色 3" xfId="10" builtinId="39"/>
    <cellStyle name="计算 2" xfId="11"/>
    <cellStyle name="差" xfId="12" builtinId="27"/>
    <cellStyle name="千位分隔" xfId="13" builtinId="3"/>
    <cellStyle name="超链接" xfId="14" builtinId="8"/>
    <cellStyle name="60% - 强调文字颜色 6 3 2" xfId="15"/>
    <cellStyle name="解释性文本 2 3" xfId="16"/>
    <cellStyle name="标题 5" xfId="17"/>
    <cellStyle name="20% - 强调文字颜色 1 2 2 2" xfId="18"/>
    <cellStyle name="60% - 强调文字颜色 3" xfId="19" builtinId="40"/>
    <cellStyle name="差_2015年基本建设计划汇报稿20150214 2 2" xfId="20"/>
    <cellStyle name="20% - 强调文字颜色 2 3 2" xfId="21"/>
    <cellStyle name="百分比" xfId="22" builtinId="5"/>
    <cellStyle name="已访问的超链接" xfId="23" builtinId="9"/>
    <cellStyle name="60% - 强调文字颜色 4 2 2 2" xfId="24"/>
    <cellStyle name="输出 2 2 2" xfId="25"/>
    <cellStyle name="20% - 强调文字颜色 2 2 2" xfId="26"/>
    <cellStyle name="60% - 强调文字颜色 2 3" xfId="27"/>
    <cellStyle name="注释" xfId="28" builtinId="10"/>
    <cellStyle name="常规 6" xfId="29"/>
    <cellStyle name="60% - 强调文字颜色 2" xfId="30" builtinId="36"/>
    <cellStyle name="解释性文本 2 2" xfId="31"/>
    <cellStyle name="标题 4" xfId="32" builtinId="19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好_2015年基本建设计划汇报稿20150214 2 2" xfId="38"/>
    <cellStyle name="解释性文本" xfId="39" builtinId="53"/>
    <cellStyle name="标题 1" xfId="40" builtinId="16"/>
    <cellStyle name="60% - 强调文字颜色 2 2 2 2" xfId="41"/>
    <cellStyle name="常规 5 2 2" xfId="42"/>
    <cellStyle name="标题 2" xfId="43" builtinId="17"/>
    <cellStyle name="60% - 强调文字颜色 1" xfId="44" builtinId="32"/>
    <cellStyle name="标题 3" xfId="45" builtinId="18"/>
    <cellStyle name="60% - 强调文字颜色 4" xfId="46" builtinId="44"/>
    <cellStyle name="输出" xfId="47" builtinId="21"/>
    <cellStyle name="计算" xfId="48" builtinId="22"/>
    <cellStyle name="40% - 强调文字颜色 4 2" xfId="49"/>
    <cellStyle name="计算 3 2" xfId="50"/>
    <cellStyle name="检查单元格" xfId="51" builtinId="23"/>
    <cellStyle name="20% - 强调文字颜色 6" xfId="52" builtinId="50"/>
    <cellStyle name="强调文字颜色 2" xfId="53" builtinId="33"/>
    <cellStyle name="注释 2 3" xfId="54"/>
    <cellStyle name="链接单元格" xfId="55" builtinId="24"/>
    <cellStyle name="60% - 强调文字颜色 4 2 3" xfId="56"/>
    <cellStyle name="汇总" xfId="57" builtinId="25"/>
    <cellStyle name="好" xfId="58" builtinId="26"/>
    <cellStyle name="20% - 强调文字颜色 3 3" xfId="59"/>
    <cellStyle name="好_2015年基本建设计划汇报稿20150214_2016年基本建设计划修改稿12.22 2 2" xfId="60"/>
    <cellStyle name="适中" xfId="61" builtinId="28"/>
    <cellStyle name="20% - 强调文字颜色 5" xfId="62" builtinId="46"/>
    <cellStyle name="检查单元格 3 2" xfId="63"/>
    <cellStyle name="强调文字颜色 1" xfId="64" builtinId="29"/>
    <cellStyle name="链接单元格 3" xfId="65"/>
    <cellStyle name="20% - 强调文字颜色 1" xfId="66" builtinId="30"/>
    <cellStyle name="40% - 强调文字颜色 4 3 2" xfId="67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强调文字颜色 3" xfId="72" builtinId="37"/>
    <cellStyle name="强调文字颜色 4" xfId="73" builtinId="41"/>
    <cellStyle name="20% - 强调文字颜色 4" xfId="74" builtinId="42"/>
    <cellStyle name="计算 3" xfId="75"/>
    <cellStyle name="40% - 强调文字颜色 4" xfId="76" builtinId="43"/>
    <cellStyle name="强调文字颜色 5" xfId="77" builtinId="45"/>
    <cellStyle name="60% - 强调文字颜色 5 2 2 2" xfId="78"/>
    <cellStyle name="40% - 强调文字颜色 5" xfId="79" builtinId="47"/>
    <cellStyle name="60% - 强调文字颜色 5" xfId="80" builtinId="48"/>
    <cellStyle name="强调文字颜色 6" xfId="81" builtinId="49"/>
    <cellStyle name="20% - 强调文字颜色 3 3 2" xfId="82"/>
    <cellStyle name="适中 2" xfId="83"/>
    <cellStyle name="40% - 强调文字颜色 6" xfId="84" builtinId="51"/>
    <cellStyle name="60% - 强调文字颜色 6" xfId="85" builtinId="52"/>
    <cellStyle name="20% - 强调文字颜色 2 3" xfId="86"/>
    <cellStyle name="60% - 强调文字颜色 3 2 2 2" xfId="87"/>
    <cellStyle name="差_2015年基本建设计划汇报稿20150214 2" xfId="88"/>
    <cellStyle name="输出 2 3" xfId="89"/>
    <cellStyle name="20% - 强调文字颜色 1 2 3" xfId="90"/>
    <cellStyle name="40% - 强调文字颜色 2 2" xfId="91"/>
    <cellStyle name="20% - 强调文字颜色 1 4" xfId="92"/>
    <cellStyle name="20% - 强调文字颜色 1 3" xfId="93"/>
    <cellStyle name="强调文字颜色 2 2 2 2" xfId="94"/>
    <cellStyle name="20% - 强调文字颜色 3 2" xfId="95"/>
    <cellStyle name="输出 3 2" xfId="96"/>
    <cellStyle name="20% - 强调文字颜色 1 2 2" xfId="97"/>
    <cellStyle name="20% - 强调文字颜色 1 3 2" xfId="98"/>
    <cellStyle name="20% - 强调文字颜色 2 2" xfId="99"/>
    <cellStyle name="输出 2 2" xfId="100"/>
    <cellStyle name="20% - 强调文字颜色 2 2 2 2" xfId="101"/>
    <cellStyle name="20% - 强调文字颜色 2 2 3" xfId="102"/>
    <cellStyle name="20% - 强调文字颜色 2 4" xfId="103"/>
    <cellStyle name="差_2015年基本建设计划汇报稿20150214 3" xfId="104"/>
    <cellStyle name="20% - 强调文字颜色 3 2 2" xfId="105"/>
    <cellStyle name="20% - 强调文字颜色 3 2 2 2" xfId="106"/>
    <cellStyle name="20% - 强调文字颜色 3 2 3" xfId="107"/>
    <cellStyle name="20% - 强调文字颜色 3 4" xfId="108"/>
    <cellStyle name="60% - 强调文字颜色 1 2" xfId="109"/>
    <cellStyle name="20% - 强调文字颜色 4 2" xfId="110"/>
    <cellStyle name="常规 3" xfId="111"/>
    <cellStyle name="20% - 强调文字颜色 4 2 2" xfId="112"/>
    <cellStyle name="常规 3 2" xfId="113"/>
    <cellStyle name="20% - 强调文字颜色 4 2 2 2" xfId="114"/>
    <cellStyle name="常规 3 2 2" xfId="115"/>
    <cellStyle name="20% - 强调文字颜色 4 2 3" xfId="116"/>
    <cellStyle name="常规 3 3" xfId="117"/>
    <cellStyle name="20% - 强调文字颜色 4 3" xfId="118"/>
    <cellStyle name="常规 4" xfId="119"/>
    <cellStyle name="20% - 强调文字颜色 4 3 2" xfId="120"/>
    <cellStyle name="常规 4 2" xfId="121"/>
    <cellStyle name="20% - 强调文字颜色 4 4" xfId="122"/>
    <cellStyle name="60% - 强调文字颜色 2 2" xfId="123"/>
    <cellStyle name="常规 5" xfId="124"/>
    <cellStyle name="20% - 强调文字颜色 5 2" xfId="125"/>
    <cellStyle name="20% - 强调文字颜色 5 2 2" xfId="126"/>
    <cellStyle name="20% - 强调文字颜色 5 2 2 2" xfId="127"/>
    <cellStyle name="20% - 强调文字颜色 5 2 3" xfId="128"/>
    <cellStyle name="20% - 强调文字颜色 5 3" xfId="129"/>
    <cellStyle name="20% - 强调文字颜色 5 3 2" xfId="130"/>
    <cellStyle name="20% - 强调文字颜色 5 4" xfId="131"/>
    <cellStyle name="60% - 强调文字颜色 3 2" xfId="132"/>
    <cellStyle name="20% - 强调文字颜色 6 2" xfId="133"/>
    <cellStyle name="20% - 强调文字颜色 6 2 2" xfId="134"/>
    <cellStyle name="40% - 强调文字颜色 4 4" xfId="135"/>
    <cellStyle name="20% - 强调文字颜色 6 2 2 2" xfId="136"/>
    <cellStyle name="20% - 强调文字颜色 6 2 3" xfId="137"/>
    <cellStyle name="20% - 强调文字颜色 6 3" xfId="138"/>
    <cellStyle name="20% - 强调文字颜色 6 3 2" xfId="139"/>
    <cellStyle name="40% - 强调文字颜色 5 4" xfId="140"/>
    <cellStyle name="20% - 强调文字颜色 6 4" xfId="141"/>
    <cellStyle name="60% - 强调文字颜色 4 2" xfId="142"/>
    <cellStyle name="40% - 强调文字颜色 1 2" xfId="143"/>
    <cellStyle name="40% - 强调文字颜色 1 2 2" xfId="144"/>
    <cellStyle name="40% - 强调文字颜色 1 2 2 2" xfId="145"/>
    <cellStyle name="40% - 强调文字颜色 1 2 3" xfId="146"/>
    <cellStyle name="40% - 强调文字颜色 1 3" xfId="147"/>
    <cellStyle name="40% - 强调文字颜色 1 3 2" xfId="148"/>
    <cellStyle name="40% - 强调文字颜色 1 4" xfId="149"/>
    <cellStyle name="强调文字颜色 5 2 2 2" xfId="150"/>
    <cellStyle name="40% - 强调文字颜色 2 2 2" xfId="151"/>
    <cellStyle name="40% - 强调文字颜色 2 2 2 2" xfId="152"/>
    <cellStyle name="40% - 强调文字颜色 2 2 3" xfId="153"/>
    <cellStyle name="40% - 强调文字颜色 2 3" xfId="154"/>
    <cellStyle name="40% - 强调文字颜色 2 3 2" xfId="155"/>
    <cellStyle name="40% - 强调文字颜色 2 4" xfId="156"/>
    <cellStyle name="60% - 强调文字颜色 6 2 2 2" xfId="157"/>
    <cellStyle name="40% - 强调文字颜色 3 2" xfId="158"/>
    <cellStyle name="计算 2 2" xfId="159"/>
    <cellStyle name="40% - 强调文字颜色 3 2 2" xfId="160"/>
    <cellStyle name="计算 2 2 2" xfId="161"/>
    <cellStyle name="40% - 强调文字颜色 3 2 2 2" xfId="162"/>
    <cellStyle name="40% - 强调文字颜色 3 2 3" xfId="163"/>
    <cellStyle name="40% - 强调文字颜色 3 3" xfId="164"/>
    <cellStyle name="计算 2 3" xfId="165"/>
    <cellStyle name="40% - 强调文字颜色 3 3 2" xfId="166"/>
    <cellStyle name="40% - 强调文字颜色 3 4" xfId="167"/>
    <cellStyle name="40% - 强调文字颜色 4 2 2" xfId="168"/>
    <cellStyle name="汇总 2 3" xfId="169"/>
    <cellStyle name="检查单元格 2" xfId="170"/>
    <cellStyle name="40% - 强调文字颜色 4 2 2 2" xfId="171"/>
    <cellStyle name="检查单元格 2 2" xfId="172"/>
    <cellStyle name="40% - 强调文字颜色 4 2 3" xfId="173"/>
    <cellStyle name="检查单元格 3" xfId="174"/>
    <cellStyle name="40% - 强调文字颜色 4 3" xfId="175"/>
    <cellStyle name="输入 2 2 2" xfId="176"/>
    <cellStyle name="40% - 强调文字颜色 5 2" xfId="177"/>
    <cellStyle name="好 2 3" xfId="178"/>
    <cellStyle name="40% - 强调文字颜色 5 2 2" xfId="179"/>
    <cellStyle name="60% - 强调文字颜色 4 3" xfId="180"/>
    <cellStyle name="40% - 强调文字颜色 5 2 2 2" xfId="181"/>
    <cellStyle name="60% - 强调文字颜色 4 3 2" xfId="182"/>
    <cellStyle name="40% - 强调文字颜色 5 2 3" xfId="183"/>
    <cellStyle name="40% - 强调文字颜色 5 3" xfId="184"/>
    <cellStyle name="40% - 强调文字颜色 5 3 2" xfId="185"/>
    <cellStyle name="60% - 强调文字颜色 5 3" xfId="186"/>
    <cellStyle name="40% - 强调文字颜色 6 2" xfId="187"/>
    <cellStyle name="适中 2 2" xfId="188"/>
    <cellStyle name="40% - 强调文字颜色 6 2 2" xfId="189"/>
    <cellStyle name="适中 2 2 2" xfId="190"/>
    <cellStyle name="40% - 强调文字颜色 6 2 2 2" xfId="191"/>
    <cellStyle name="40% - 强调文字颜色 6 2 3" xfId="192"/>
    <cellStyle name="40% - 强调文字颜色 6 3" xfId="193"/>
    <cellStyle name="强调文字颜色 3 2 2" xfId="194"/>
    <cellStyle name="适中 2 3" xfId="195"/>
    <cellStyle name="40% - 强调文字颜色 6 3 2" xfId="196"/>
    <cellStyle name="解释性文本 3" xfId="197"/>
    <cellStyle name="强调文字颜色 3 2 2 2" xfId="198"/>
    <cellStyle name="40% - 强调文字颜色 6 4" xfId="199"/>
    <cellStyle name="60% - 强调文字颜色 4 2 2" xfId="200"/>
    <cellStyle name="强调文字颜色 3 2 3" xfId="201"/>
    <cellStyle name="60% - 强调文字颜色 1 2 2" xfId="202"/>
    <cellStyle name="60% - 强调文字颜色 1 2 2 2" xfId="203"/>
    <cellStyle name="60% - 强调文字颜色 1 2 3" xfId="204"/>
    <cellStyle name="60% - 强调文字颜色 1 3" xfId="205"/>
    <cellStyle name="60% - 强调文字颜色 1 3 2" xfId="206"/>
    <cellStyle name="60% - 强调文字颜色 2 2 3" xfId="207"/>
    <cellStyle name="常规 5 3" xfId="208"/>
    <cellStyle name="60% - 强调文字颜色 2 3 2" xfId="209"/>
    <cellStyle name="常规 6 2" xfId="210"/>
    <cellStyle name="注释 2" xfId="211"/>
    <cellStyle name="60% - 强调文字颜色 3 2 2" xfId="212"/>
    <cellStyle name="差_2015年基本建设计划汇报稿20150214" xfId="213"/>
    <cellStyle name="强调文字颜色 2 2 3" xfId="214"/>
    <cellStyle name="60% - 强调文字颜色 3 2 3" xfId="215"/>
    <cellStyle name="好_2015年基本建设计划汇报稿20150214_2016年基本建设计划修改稿12.22 2" xfId="216"/>
    <cellStyle name="60% - 强调文字颜色 3 3" xfId="217"/>
    <cellStyle name="好 2 2 2" xfId="218"/>
    <cellStyle name="60% - 强调文字颜色 3 3 2" xfId="219"/>
    <cellStyle name="60% - 强调文字颜色 5 2" xfId="220"/>
    <cellStyle name="60% - 强调文字颜色 5 2 2" xfId="221"/>
    <cellStyle name="强调文字颜色 4 2 3" xfId="222"/>
    <cellStyle name="60% - 强调文字颜色 5 2 3" xfId="223"/>
    <cellStyle name="60% - 强调文字颜色 5 3 2" xfId="224"/>
    <cellStyle name="60% - 强调文字颜色 6 2" xfId="225"/>
    <cellStyle name="60% - 强调文字颜色 6 2 2" xfId="226"/>
    <cellStyle name="强调文字颜色 5 2 3" xfId="227"/>
    <cellStyle name="60% - 强调文字颜色 6 2 3" xfId="228"/>
    <cellStyle name="60% - 强调文字颜色 6 3" xfId="229"/>
    <cellStyle name="百分比 2" xfId="230"/>
    <cellStyle name="百分比 2 2" xfId="231"/>
    <cellStyle name="百分比 2 2 2" xfId="232"/>
    <cellStyle name="百分比 2 3" xfId="233"/>
    <cellStyle name="标题 1 2" xfId="234"/>
    <cellStyle name="标题 1 2 2" xfId="235"/>
    <cellStyle name="标题 1 2 2 2" xfId="236"/>
    <cellStyle name="标题 1 2 3" xfId="237"/>
    <cellStyle name="标题 1 3" xfId="238"/>
    <cellStyle name="标题 1 3 2" xfId="239"/>
    <cellStyle name="汇总 3" xfId="240"/>
    <cellStyle name="标题 2 2" xfId="241"/>
    <cellStyle name="标题 2 2 2" xfId="242"/>
    <cellStyle name="标题 2 2 2 2" xfId="243"/>
    <cellStyle name="标题 2 2 3" xfId="244"/>
    <cellStyle name="好 3 2" xfId="245"/>
    <cellStyle name="标题 2 3" xfId="246"/>
    <cellStyle name="标题 2 3 2" xfId="247"/>
    <cellStyle name="标题 3 2" xfId="248"/>
    <cellStyle name="标题 3 2 2" xfId="249"/>
    <cellStyle name="标题 3 2 2 2" xfId="250"/>
    <cellStyle name="标题 3 2 3" xfId="251"/>
    <cellStyle name="标题 3 3" xfId="252"/>
    <cellStyle name="标题 3 3 2" xfId="253"/>
    <cellStyle name="标题 4 2" xfId="254"/>
    <cellStyle name="解释性文本 2 2 2" xfId="255"/>
    <cellStyle name="标题 4 2 2" xfId="256"/>
    <cellStyle name="标题 4 2 2 2" xfId="257"/>
    <cellStyle name="注释 3" xfId="258"/>
    <cellStyle name="标题 4 2 3" xfId="259"/>
    <cellStyle name="标题 4 3" xfId="260"/>
    <cellStyle name="汇总 2 2" xfId="261"/>
    <cellStyle name="标题 4 3 2" xfId="262"/>
    <cellStyle name="汇总 2 2 2" xfId="263"/>
    <cellStyle name="标题 5 2" xfId="264"/>
    <cellStyle name="标题 5 2 2" xfId="265"/>
    <cellStyle name="标题 5 3" xfId="266"/>
    <cellStyle name="汇总 3 2" xfId="267"/>
    <cellStyle name="标题 6" xfId="268"/>
    <cellStyle name="标题 6 2" xfId="269"/>
    <cellStyle name="差 2" xfId="270"/>
    <cellStyle name="差 2 2" xfId="271"/>
    <cellStyle name="差_2015年基本建设计划汇报稿20150214_2016年基本建设计划修改稿2016.01.18" xfId="272"/>
    <cellStyle name="差 2 2 2" xfId="273"/>
    <cellStyle name="差_2015年基本建设计划汇报稿20150214_2016年基本建设计划修改稿2016.01.18 2" xfId="274"/>
    <cellStyle name="差 2 3" xfId="275"/>
    <cellStyle name="差 3" xfId="276"/>
    <cellStyle name="差 3 2" xfId="277"/>
    <cellStyle name="差_2015年基本建设计划汇报稿20150214_2016年基本建设计划修改稿12.22" xfId="278"/>
    <cellStyle name="差_2015年基本建设计划汇报稿20150214_2016年基本建设计划修改稿12.22 2" xfId="279"/>
    <cellStyle name="差_2015年基本建设计划汇报稿20150214_2016年基本建设计划修改稿12.22 2 2" xfId="280"/>
    <cellStyle name="差_2015年基本建设计划汇报稿20150214_2016年基本建设计划修改稿2016.01.18 2 2" xfId="281"/>
    <cellStyle name="常规 10 2" xfId="282"/>
    <cellStyle name="好_2015年基本建设计划汇报稿20150214_2016年基本建设计划修改稿2016.01.18 2" xfId="283"/>
    <cellStyle name="常规 10 2 2" xfId="284"/>
    <cellStyle name="好_2015年基本建设计划汇报稿20150214_2016年基本建设计划修改稿2016.01.18 2 2" xfId="285"/>
    <cellStyle name="常规 10 2 2 2" xfId="286"/>
    <cellStyle name="常规 10 2 3" xfId="287"/>
    <cellStyle name="输入 2" xfId="288"/>
    <cellStyle name="常规 2" xfId="289"/>
    <cellStyle name="常规 2 2" xfId="290"/>
    <cellStyle name="常规 2 2 2" xfId="291"/>
    <cellStyle name="常规 2 2 2 2" xfId="292"/>
    <cellStyle name="常规 2 2 3" xfId="293"/>
    <cellStyle name="常规 2 3" xfId="294"/>
    <cellStyle name="输入 3 2" xfId="295"/>
    <cellStyle name="常规 2 3 2" xfId="296"/>
    <cellStyle name="常规 2_20160725 2016-第二批基本建设计划" xfId="297"/>
    <cellStyle name="常规 3 2 2 2" xfId="298"/>
    <cellStyle name="常规 3 2 3" xfId="299"/>
    <cellStyle name="常规 3 3 2" xfId="300"/>
    <cellStyle name="常规 3_20160725 2016-第二批基本建设计划" xfId="301"/>
    <cellStyle name="常规 4 2 2" xfId="302"/>
    <cellStyle name="常规 4 3" xfId="303"/>
    <cellStyle name="常规 7" xfId="304"/>
    <cellStyle name="常规 8" xfId="305"/>
    <cellStyle name="警告文本 3 2" xfId="306"/>
    <cellStyle name="好 2" xfId="307"/>
    <cellStyle name="好 2 2" xfId="308"/>
    <cellStyle name="好 3" xfId="309"/>
    <cellStyle name="好_2015年基本建设计划汇报稿20150214" xfId="310"/>
    <cellStyle name="好_2015年基本建设计划汇报稿20150214 2" xfId="311"/>
    <cellStyle name="好_2015年基本建设计划汇报稿20150214 3" xfId="312"/>
    <cellStyle name="好_2015年基本建设计划汇报稿20150214_2016年基本建设计划修改稿12.22" xfId="313"/>
    <cellStyle name="好_2015年基本建设计划汇报稿20150214_2016年基本建设计划修改稿2016.01.18" xfId="314"/>
    <cellStyle name="汇总 2" xfId="315"/>
    <cellStyle name="检查单元格 2 2 2" xfId="316"/>
    <cellStyle name="检查单元格 2 3" xfId="317"/>
    <cellStyle name="解释性文本 2" xfId="318"/>
    <cellStyle name="解释性文本 3 2" xfId="319"/>
    <cellStyle name="警告文本 2" xfId="320"/>
    <cellStyle name="警告文本 2 2" xfId="321"/>
    <cellStyle name="警告文本 2 2 2" xfId="322"/>
    <cellStyle name="警告文本 2 3" xfId="323"/>
    <cellStyle name="警告文本 3" xfId="324"/>
    <cellStyle name="链接单元格 2" xfId="325"/>
    <cellStyle name="链接单元格 2 2" xfId="326"/>
    <cellStyle name="链接单元格 2 2 2" xfId="327"/>
    <cellStyle name="链接单元格 2 3" xfId="328"/>
    <cellStyle name="强调文字颜色 1 2" xfId="329"/>
    <cellStyle name="强调文字颜色 1 2 2" xfId="330"/>
    <cellStyle name="强调文字颜色 1 2 2 2" xfId="331"/>
    <cellStyle name="强调文字颜色 1 3" xfId="332"/>
    <cellStyle name="强调文字颜色 6 2 2 2" xfId="333"/>
    <cellStyle name="强调文字颜色 1 3 2" xfId="334"/>
    <cellStyle name="强调文字颜色 2 2" xfId="335"/>
    <cellStyle name="强调文字颜色 2 2 2" xfId="336"/>
    <cellStyle name="强调文字颜色 2 3" xfId="337"/>
    <cellStyle name="强调文字颜色 3 2" xfId="338"/>
    <cellStyle name="强调文字颜色 3 3" xfId="339"/>
    <cellStyle name="强调文字颜色 3 3 2" xfId="340"/>
    <cellStyle name="强调文字颜色 4 2" xfId="341"/>
    <cellStyle name="强调文字颜色 4 2 2" xfId="342"/>
    <cellStyle name="强调文字颜色 4 2 2 2" xfId="343"/>
    <cellStyle name="强调文字颜色 4 3" xfId="344"/>
    <cellStyle name="强调文字颜色 4 3 2" xfId="345"/>
    <cellStyle name="强调文字颜色 5 2" xfId="346"/>
    <cellStyle name="强调文字颜色 5 2 2" xfId="347"/>
    <cellStyle name="强调文字颜色 5 3" xfId="348"/>
    <cellStyle name="强调文字颜色 5 3 2" xfId="349"/>
    <cellStyle name="强调文字颜色 6 2" xfId="350"/>
    <cellStyle name="强调文字颜色 6 2 2" xfId="351"/>
    <cellStyle name="强调文字颜色 6 2 3" xfId="352"/>
    <cellStyle name="强调文字颜色 6 3" xfId="353"/>
    <cellStyle name="强调文字颜色 6 3 2" xfId="354"/>
    <cellStyle name="适中 3" xfId="355"/>
    <cellStyle name="适中 3 2" xfId="356"/>
    <cellStyle name="输入 2 2" xfId="357"/>
    <cellStyle name="输入 2 3" xfId="358"/>
    <cellStyle name="输入 3" xfId="359"/>
    <cellStyle name="注释 2 2" xfId="360"/>
    <cellStyle name="注释 2 2 2" xfId="361"/>
    <cellStyle name="注释 3 2" xfId="362"/>
  </cellStyles>
  <tableStyles count="0" defaultTableStyle="TableStyleMedium9" defaultPivotStyle="PivotStyleLight16"/>
  <colors>
    <mruColors>
      <color rgb="0000FF00"/>
      <color rgb="00FFCC99"/>
      <color rgb="00FABF8F"/>
      <color rgb="00FFFFFF"/>
      <color rgb="00FFC000"/>
      <color rgb="00FFCC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3"/>
  <sheetViews>
    <sheetView tabSelected="1" view="pageBreakPreview" zoomScale="85" zoomScaleNormal="85" workbookViewId="0">
      <selection activeCell="E17" sqref="E17"/>
    </sheetView>
  </sheetViews>
  <sheetFormatPr defaultColWidth="8.625" defaultRowHeight="14.25"/>
  <cols>
    <col min="1" max="1" width="4.5" style="4" customWidth="1"/>
    <col min="2" max="2" width="5.25" style="2" customWidth="1"/>
    <col min="3" max="3" width="3.875" style="4" customWidth="1"/>
    <col min="4" max="4" width="38.625" style="2" customWidth="1"/>
    <col min="5" max="5" width="21.75" style="2" customWidth="1"/>
    <col min="6" max="6" width="5.875" style="4" customWidth="1"/>
    <col min="7" max="7" width="44.375" style="2" customWidth="1"/>
    <col min="8" max="8" width="18.625" style="4" customWidth="1"/>
    <col min="9" max="10" width="10.625" style="2" hidden="1" customWidth="1"/>
    <col min="11" max="11" width="13.25" style="2" hidden="1" customWidth="1"/>
    <col min="12" max="12" width="10.625" style="2" hidden="1" customWidth="1"/>
    <col min="13" max="13" width="8.5" style="2" hidden="1" customWidth="1"/>
    <col min="14" max="14" width="13.375" style="2" hidden="1" customWidth="1"/>
    <col min="15" max="16" width="13.25" style="4" hidden="1" customWidth="1"/>
    <col min="17" max="17" width="15.75" style="4" hidden="1" customWidth="1"/>
    <col min="18" max="18" width="13.25" style="4" hidden="1" customWidth="1"/>
    <col min="19" max="19" width="8.5" style="4" hidden="1" customWidth="1"/>
    <col min="20" max="20" width="15.875" style="4"/>
    <col min="21" max="21" width="16.125" style="4" hidden="1" customWidth="1"/>
    <col min="22" max="22" width="12.375" style="4" hidden="1" customWidth="1"/>
    <col min="23" max="23" width="18" style="5" customWidth="1"/>
    <col min="24" max="24" width="28.875" style="4" customWidth="1"/>
    <col min="25" max="25" width="15.625" style="4" hidden="1" customWidth="1"/>
    <col min="26" max="26" width="10.625" style="4" hidden="1" customWidth="1"/>
    <col min="27" max="27" width="8.375" style="4" hidden="1" customWidth="1"/>
    <col min="28" max="28" width="16.625" style="4" hidden="1" customWidth="1"/>
    <col min="29" max="29" width="18.75" style="2" hidden="1" customWidth="1"/>
    <col min="30" max="31" width="16.625" style="4" hidden="1" customWidth="1"/>
    <col min="32" max="32" width="20.625" style="2" hidden="1" customWidth="1"/>
    <col min="33" max="33" width="26.5" style="2" hidden="1" customWidth="1"/>
    <col min="34" max="34" width="9" style="2" hidden="1" customWidth="1"/>
    <col min="35" max="64" width="9" style="2"/>
    <col min="65" max="16384" width="8.625" style="2"/>
  </cols>
  <sheetData>
    <row r="1" ht="20.25" spans="1:3">
      <c r="A1" s="6" t="s">
        <v>0</v>
      </c>
      <c r="B1" s="6"/>
      <c r="C1" s="6"/>
    </row>
    <row r="2" ht="49.5" customHeight="1" spans="1:3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ht="16.5" customHeight="1" spans="1:33">
      <c r="A3" s="7"/>
      <c r="B3" s="7"/>
      <c r="C3" s="7"/>
      <c r="D3" s="8"/>
      <c r="E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T3" s="64"/>
      <c r="U3" s="64"/>
      <c r="V3" s="64"/>
      <c r="W3" s="9"/>
      <c r="X3" s="7"/>
      <c r="Y3" s="7"/>
      <c r="Z3" s="7"/>
      <c r="AA3" s="7"/>
      <c r="AB3" s="7"/>
      <c r="AC3" s="7"/>
      <c r="AD3" s="7"/>
      <c r="AE3" s="7"/>
      <c r="AF3" s="7"/>
      <c r="AG3" s="7"/>
    </row>
    <row r="4" s="1" customFormat="1" ht="17.25" customHeight="1" spans="1:32">
      <c r="A4" s="10" t="s">
        <v>2</v>
      </c>
      <c r="B4" s="10"/>
      <c r="C4" s="10"/>
      <c r="D4" s="10"/>
      <c r="E4" s="11"/>
      <c r="F4" s="12"/>
      <c r="G4" s="13"/>
      <c r="H4" s="12"/>
      <c r="I4" s="5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65"/>
      <c r="X4" s="66" t="s">
        <v>3</v>
      </c>
      <c r="Y4" s="66"/>
      <c r="Z4" s="66"/>
      <c r="AA4" s="66"/>
      <c r="AB4" s="66"/>
      <c r="AD4" s="66"/>
      <c r="AE4" s="66"/>
      <c r="AF4" s="82">
        <v>2019</v>
      </c>
    </row>
    <row r="5" ht="30" customHeight="1" spans="1:33">
      <c r="A5" s="14" t="s">
        <v>4</v>
      </c>
      <c r="B5" s="14"/>
      <c r="C5" s="14"/>
      <c r="D5" s="15" t="s">
        <v>5</v>
      </c>
      <c r="E5" s="14" t="s">
        <v>6</v>
      </c>
      <c r="F5" s="14" t="s">
        <v>7</v>
      </c>
      <c r="G5" s="15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/>
      <c r="N5" s="16" t="s">
        <v>14</v>
      </c>
      <c r="O5" s="16" t="s">
        <v>15</v>
      </c>
      <c r="P5" s="16" t="s">
        <v>16</v>
      </c>
      <c r="Q5" s="16" t="s">
        <v>17</v>
      </c>
      <c r="R5" s="16" t="s">
        <v>18</v>
      </c>
      <c r="S5" s="16" t="s">
        <v>19</v>
      </c>
      <c r="T5" s="16" t="s">
        <v>20</v>
      </c>
      <c r="U5" s="16" t="s">
        <v>21</v>
      </c>
      <c r="V5" s="16" t="s">
        <v>22</v>
      </c>
      <c r="W5" s="14" t="s">
        <v>23</v>
      </c>
      <c r="X5" s="16" t="s">
        <v>24</v>
      </c>
      <c r="Y5" s="83" t="s">
        <v>25</v>
      </c>
      <c r="Z5" s="84" t="s">
        <v>26</v>
      </c>
      <c r="AA5" s="85"/>
      <c r="AB5" s="85"/>
      <c r="AC5" s="85"/>
      <c r="AD5" s="85"/>
      <c r="AE5" s="85"/>
      <c r="AF5" s="86"/>
      <c r="AG5" s="36" t="s">
        <v>27</v>
      </c>
    </row>
    <row r="6" ht="18.75" customHeight="1" spans="1:33">
      <c r="A6" s="14"/>
      <c r="B6" s="14"/>
      <c r="C6" s="14"/>
      <c r="D6" s="15"/>
      <c r="E6" s="14"/>
      <c r="F6" s="14"/>
      <c r="G6" s="15"/>
      <c r="H6" s="16"/>
      <c r="I6" s="20"/>
      <c r="J6" s="20"/>
      <c r="K6" s="20"/>
      <c r="L6" s="20"/>
      <c r="M6" s="20"/>
      <c r="N6" s="20"/>
      <c r="O6" s="20" t="e">
        <f>#REF!+#REF!</f>
        <v>#REF!</v>
      </c>
      <c r="P6" s="20"/>
      <c r="Q6" s="20"/>
      <c r="R6" s="20"/>
      <c r="S6" s="20"/>
      <c r="T6" s="16"/>
      <c r="U6" s="16"/>
      <c r="V6" s="16"/>
      <c r="W6" s="14"/>
      <c r="X6" s="16"/>
      <c r="Y6" s="87"/>
      <c r="Z6" s="83" t="s">
        <v>28</v>
      </c>
      <c r="AA6" s="83" t="s">
        <v>29</v>
      </c>
      <c r="AB6" s="83" t="s">
        <v>30</v>
      </c>
      <c r="AC6" s="16" t="s">
        <v>31</v>
      </c>
      <c r="AD6" s="16" t="s">
        <v>32</v>
      </c>
      <c r="AE6" s="16" t="s">
        <v>33</v>
      </c>
      <c r="AF6" s="16" t="s">
        <v>34</v>
      </c>
      <c r="AG6" s="20"/>
    </row>
    <row r="7" ht="27.75" customHeight="1" spans="1:33">
      <c r="A7" s="17" t="s">
        <v>35</v>
      </c>
      <c r="B7" s="17"/>
      <c r="C7" s="17"/>
      <c r="D7" s="17"/>
      <c r="E7" s="17"/>
      <c r="F7" s="17"/>
      <c r="G7" s="17"/>
      <c r="H7" s="18">
        <f>H8+H25+H29+H38+H50</f>
        <v>151410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>
        <f>T8+T25+T29+T38+T50</f>
        <v>37180</v>
      </c>
      <c r="U7" s="17"/>
      <c r="V7" s="17"/>
      <c r="W7" s="17"/>
      <c r="X7" s="17"/>
      <c r="Y7" s="87"/>
      <c r="Z7" s="83"/>
      <c r="AA7" s="83"/>
      <c r="AB7" s="83"/>
      <c r="AC7" s="16"/>
      <c r="AD7" s="16"/>
      <c r="AE7" s="16"/>
      <c r="AF7" s="16"/>
      <c r="AG7" s="98"/>
    </row>
    <row r="8" ht="27.75" customHeight="1" spans="1:33">
      <c r="A8" s="19" t="s">
        <v>36</v>
      </c>
      <c r="B8" s="19"/>
      <c r="C8" s="19"/>
      <c r="D8" s="19"/>
      <c r="E8" s="19"/>
      <c r="F8" s="19"/>
      <c r="G8" s="19"/>
      <c r="H8" s="20">
        <f>SUM(H9:H24)</f>
        <v>54470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>
        <f>SUM(T9:T24)</f>
        <v>14360</v>
      </c>
      <c r="U8" s="19"/>
      <c r="V8" s="19"/>
      <c r="W8" s="19"/>
      <c r="X8" s="19"/>
      <c r="Y8" s="87"/>
      <c r="Z8" s="83"/>
      <c r="AA8" s="83"/>
      <c r="AB8" s="83"/>
      <c r="AC8" s="16"/>
      <c r="AD8" s="16"/>
      <c r="AE8" s="16"/>
      <c r="AF8" s="16"/>
      <c r="AG8" s="98"/>
    </row>
    <row r="9" ht="41" customHeight="1" spans="1:33">
      <c r="A9" s="21">
        <v>1</v>
      </c>
      <c r="B9" s="21" t="s">
        <v>37</v>
      </c>
      <c r="C9" s="21">
        <v>1</v>
      </c>
      <c r="D9" s="22" t="s">
        <v>38</v>
      </c>
      <c r="E9" s="23" t="s">
        <v>39</v>
      </c>
      <c r="F9" s="21" t="s">
        <v>40</v>
      </c>
      <c r="G9" s="24" t="s">
        <v>41</v>
      </c>
      <c r="H9" s="25">
        <v>3600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>
        <v>2450</v>
      </c>
      <c r="U9" s="25"/>
      <c r="V9" s="25"/>
      <c r="W9" s="47" t="s">
        <v>42</v>
      </c>
      <c r="X9" s="67" t="s">
        <v>43</v>
      </c>
      <c r="Y9" s="87"/>
      <c r="Z9" s="83"/>
      <c r="AA9" s="83"/>
      <c r="AB9" s="83"/>
      <c r="AC9" s="16"/>
      <c r="AD9" s="16"/>
      <c r="AE9" s="16"/>
      <c r="AF9" s="16"/>
      <c r="AG9" s="98"/>
    </row>
    <row r="10" ht="41" customHeight="1" spans="1:33">
      <c r="A10" s="21">
        <v>2</v>
      </c>
      <c r="B10" s="21"/>
      <c r="C10" s="21">
        <v>2</v>
      </c>
      <c r="D10" s="22" t="s">
        <v>44</v>
      </c>
      <c r="E10" s="23" t="s">
        <v>45</v>
      </c>
      <c r="F10" s="21" t="s">
        <v>40</v>
      </c>
      <c r="G10" s="23" t="s">
        <v>46</v>
      </c>
      <c r="H10" s="25">
        <v>4200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>
        <v>2860</v>
      </c>
      <c r="U10" s="25"/>
      <c r="V10" s="25"/>
      <c r="W10" s="47" t="s">
        <v>42</v>
      </c>
      <c r="X10" s="67" t="s">
        <v>47</v>
      </c>
      <c r="Y10" s="87"/>
      <c r="Z10" s="83"/>
      <c r="AA10" s="83"/>
      <c r="AB10" s="83"/>
      <c r="AC10" s="16"/>
      <c r="AD10" s="16"/>
      <c r="AE10" s="16"/>
      <c r="AF10" s="16"/>
      <c r="AG10" s="99"/>
    </row>
    <row r="11" ht="41" customHeight="1" spans="1:33">
      <c r="A11" s="21">
        <v>3</v>
      </c>
      <c r="B11" s="21"/>
      <c r="C11" s="21">
        <v>3</v>
      </c>
      <c r="D11" s="22" t="s">
        <v>48</v>
      </c>
      <c r="E11" s="23" t="s">
        <v>39</v>
      </c>
      <c r="F11" s="21" t="s">
        <v>40</v>
      </c>
      <c r="G11" s="23" t="s">
        <v>49</v>
      </c>
      <c r="H11" s="25">
        <v>1800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>
        <v>1230</v>
      </c>
      <c r="U11" s="25"/>
      <c r="V11" s="25"/>
      <c r="W11" s="47" t="s">
        <v>42</v>
      </c>
      <c r="X11" s="67" t="s">
        <v>50</v>
      </c>
      <c r="Y11" s="87"/>
      <c r="Z11" s="83"/>
      <c r="AA11" s="83"/>
      <c r="AB11" s="83"/>
      <c r="AC11" s="16"/>
      <c r="AD11" s="16"/>
      <c r="AE11" s="16"/>
      <c r="AF11" s="16"/>
      <c r="AG11" s="99"/>
    </row>
    <row r="12" ht="35.25" customHeight="1" spans="1:32">
      <c r="A12" s="21">
        <v>4</v>
      </c>
      <c r="B12" s="21"/>
      <c r="C12" s="21">
        <v>4</v>
      </c>
      <c r="D12" s="26" t="s">
        <v>51</v>
      </c>
      <c r="E12" s="27" t="s">
        <v>52</v>
      </c>
      <c r="F12" s="28" t="s">
        <v>40</v>
      </c>
      <c r="G12" s="29" t="s">
        <v>53</v>
      </c>
      <c r="H12" s="28">
        <v>2250</v>
      </c>
      <c r="I12" s="58"/>
      <c r="J12" s="58"/>
      <c r="K12" s="58"/>
      <c r="L12" s="58"/>
      <c r="M12" s="58"/>
      <c r="N12" s="58"/>
      <c r="O12" s="36"/>
      <c r="P12" s="36"/>
      <c r="Q12" s="68"/>
      <c r="R12" s="36"/>
      <c r="S12" s="36"/>
      <c r="T12" s="28">
        <v>1530</v>
      </c>
      <c r="U12" s="36"/>
      <c r="V12" s="42"/>
      <c r="W12" s="47" t="s">
        <v>42</v>
      </c>
      <c r="X12" s="67" t="s">
        <v>54</v>
      </c>
      <c r="Y12" s="88"/>
      <c r="Z12" s="89"/>
      <c r="AA12" s="90"/>
      <c r="AB12" s="91"/>
      <c r="AC12" s="36"/>
      <c r="AD12" s="92"/>
      <c r="AE12" s="52"/>
      <c r="AF12" s="52"/>
    </row>
    <row r="13" ht="71.25" spans="1:32">
      <c r="A13" s="21">
        <v>5</v>
      </c>
      <c r="B13" s="21"/>
      <c r="C13" s="21">
        <v>5</v>
      </c>
      <c r="D13" s="26" t="s">
        <v>55</v>
      </c>
      <c r="E13" s="26" t="s">
        <v>56</v>
      </c>
      <c r="F13" s="28" t="s">
        <v>40</v>
      </c>
      <c r="G13" s="29" t="s">
        <v>57</v>
      </c>
      <c r="H13" s="28">
        <v>2670</v>
      </c>
      <c r="I13" s="58"/>
      <c r="J13" s="58"/>
      <c r="K13" s="58"/>
      <c r="L13" s="58"/>
      <c r="M13" s="58"/>
      <c r="N13" s="58"/>
      <c r="O13" s="36"/>
      <c r="P13" s="36"/>
      <c r="Q13" s="68"/>
      <c r="R13" s="36"/>
      <c r="S13" s="36"/>
      <c r="T13" s="28">
        <v>1690</v>
      </c>
      <c r="U13" s="36"/>
      <c r="V13" s="42"/>
      <c r="W13" s="47" t="s">
        <v>42</v>
      </c>
      <c r="X13" s="67" t="s">
        <v>58</v>
      </c>
      <c r="Y13" s="88"/>
      <c r="Z13" s="89"/>
      <c r="AA13" s="90"/>
      <c r="AB13" s="91"/>
      <c r="AC13" s="36"/>
      <c r="AD13" s="92"/>
      <c r="AE13" s="52"/>
      <c r="AF13" s="52"/>
    </row>
    <row r="14" ht="35.25" customHeight="1" spans="1:32">
      <c r="A14" s="21">
        <v>6</v>
      </c>
      <c r="B14" s="21" t="s">
        <v>59</v>
      </c>
      <c r="C14" s="21">
        <v>1</v>
      </c>
      <c r="D14" s="26" t="s">
        <v>60</v>
      </c>
      <c r="E14" s="27" t="s">
        <v>61</v>
      </c>
      <c r="F14" s="28" t="s">
        <v>40</v>
      </c>
      <c r="G14" s="30" t="s">
        <v>62</v>
      </c>
      <c r="H14" s="28">
        <v>240</v>
      </c>
      <c r="I14" s="58"/>
      <c r="J14" s="58"/>
      <c r="K14" s="58"/>
      <c r="L14" s="58"/>
      <c r="M14" s="58"/>
      <c r="N14" s="58"/>
      <c r="O14" s="36"/>
      <c r="P14" s="36"/>
      <c r="Q14" s="68"/>
      <c r="R14" s="36"/>
      <c r="S14" s="36"/>
      <c r="T14" s="34">
        <v>240</v>
      </c>
      <c r="U14" s="36" t="s">
        <v>63</v>
      </c>
      <c r="V14" s="42"/>
      <c r="W14" s="47" t="s">
        <v>64</v>
      </c>
      <c r="X14" s="69" t="s">
        <v>65</v>
      </c>
      <c r="Y14" s="88"/>
      <c r="Z14" s="89"/>
      <c r="AA14" s="90"/>
      <c r="AB14" s="91"/>
      <c r="AC14" s="36"/>
      <c r="AD14" s="92"/>
      <c r="AE14" s="52"/>
      <c r="AF14" s="52"/>
    </row>
    <row r="15" ht="35.25" customHeight="1" spans="1:32">
      <c r="A15" s="21">
        <v>7</v>
      </c>
      <c r="B15" s="21"/>
      <c r="C15" s="21">
        <v>2</v>
      </c>
      <c r="D15" s="26" t="s">
        <v>66</v>
      </c>
      <c r="E15" s="27" t="s">
        <v>67</v>
      </c>
      <c r="F15" s="28" t="s">
        <v>40</v>
      </c>
      <c r="G15" s="31" t="s">
        <v>68</v>
      </c>
      <c r="H15" s="28">
        <v>100</v>
      </c>
      <c r="I15" s="58"/>
      <c r="J15" s="58"/>
      <c r="K15" s="58"/>
      <c r="L15" s="58"/>
      <c r="M15" s="58"/>
      <c r="N15" s="58"/>
      <c r="O15" s="36"/>
      <c r="P15" s="36"/>
      <c r="Q15" s="68"/>
      <c r="R15" s="36"/>
      <c r="S15" s="36"/>
      <c r="T15" s="34">
        <v>100</v>
      </c>
      <c r="U15" s="36"/>
      <c r="V15" s="42"/>
      <c r="W15" s="47" t="s">
        <v>64</v>
      </c>
      <c r="X15" s="70"/>
      <c r="Y15" s="88"/>
      <c r="Z15" s="89"/>
      <c r="AA15" s="90"/>
      <c r="AB15" s="91"/>
      <c r="AC15" s="36"/>
      <c r="AD15" s="92"/>
      <c r="AE15" s="52"/>
      <c r="AF15" s="52"/>
    </row>
    <row r="16" ht="35.25" customHeight="1" spans="1:32">
      <c r="A16" s="21">
        <v>8</v>
      </c>
      <c r="B16" s="21"/>
      <c r="C16" s="21">
        <v>3</v>
      </c>
      <c r="D16" s="26" t="s">
        <v>69</v>
      </c>
      <c r="E16" s="27" t="s">
        <v>70</v>
      </c>
      <c r="F16" s="28" t="s">
        <v>40</v>
      </c>
      <c r="G16" s="32" t="s">
        <v>71</v>
      </c>
      <c r="H16" s="28">
        <v>720</v>
      </c>
      <c r="I16" s="58"/>
      <c r="J16" s="58"/>
      <c r="K16" s="58"/>
      <c r="L16" s="58"/>
      <c r="M16" s="58"/>
      <c r="N16" s="58"/>
      <c r="O16" s="36"/>
      <c r="P16" s="36"/>
      <c r="Q16" s="68"/>
      <c r="R16" s="36"/>
      <c r="S16" s="36"/>
      <c r="T16" s="34">
        <v>210</v>
      </c>
      <c r="U16" s="36"/>
      <c r="V16" s="42"/>
      <c r="W16" s="47" t="s">
        <v>42</v>
      </c>
      <c r="X16" s="70"/>
      <c r="Y16" s="88"/>
      <c r="Z16" s="89"/>
      <c r="AA16" s="90"/>
      <c r="AB16" s="91"/>
      <c r="AC16" s="36"/>
      <c r="AD16" s="92"/>
      <c r="AE16" s="52"/>
      <c r="AF16" s="52"/>
    </row>
    <row r="17" ht="134" customHeight="1" spans="1:32">
      <c r="A17" s="21">
        <v>9</v>
      </c>
      <c r="B17" s="21"/>
      <c r="C17" s="21">
        <v>4</v>
      </c>
      <c r="D17" s="26" t="s">
        <v>72</v>
      </c>
      <c r="E17" s="27" t="s">
        <v>73</v>
      </c>
      <c r="F17" s="28" t="s">
        <v>40</v>
      </c>
      <c r="G17" s="29" t="s">
        <v>74</v>
      </c>
      <c r="H17" s="28">
        <v>850</v>
      </c>
      <c r="I17" s="58"/>
      <c r="J17" s="58"/>
      <c r="K17" s="58"/>
      <c r="L17" s="58"/>
      <c r="M17" s="58"/>
      <c r="N17" s="58"/>
      <c r="O17" s="36"/>
      <c r="P17" s="36"/>
      <c r="Q17" s="68"/>
      <c r="R17" s="36"/>
      <c r="S17" s="36"/>
      <c r="T17" s="28">
        <v>850</v>
      </c>
      <c r="U17" s="36"/>
      <c r="V17" s="42"/>
      <c r="W17" s="47" t="s">
        <v>64</v>
      </c>
      <c r="X17" s="71"/>
      <c r="Y17" s="88"/>
      <c r="Z17" s="89"/>
      <c r="AA17" s="90"/>
      <c r="AB17" s="91"/>
      <c r="AC17" s="36"/>
      <c r="AD17" s="92"/>
      <c r="AE17" s="52"/>
      <c r="AF17" s="52"/>
    </row>
    <row r="18" ht="33" customHeight="1" spans="1:33">
      <c r="A18" s="21">
        <v>10</v>
      </c>
      <c r="B18" s="21" t="s">
        <v>75</v>
      </c>
      <c r="C18" s="21">
        <v>1</v>
      </c>
      <c r="D18" s="27" t="s">
        <v>76</v>
      </c>
      <c r="E18" s="33" t="s">
        <v>77</v>
      </c>
      <c r="F18" s="34" t="s">
        <v>78</v>
      </c>
      <c r="G18" s="27" t="s">
        <v>79</v>
      </c>
      <c r="H18" s="35">
        <v>700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>
        <v>210</v>
      </c>
      <c r="U18" s="36" t="s">
        <v>63</v>
      </c>
      <c r="V18" s="42"/>
      <c r="W18" s="47" t="s">
        <v>42</v>
      </c>
      <c r="X18" s="72" t="s">
        <v>65</v>
      </c>
      <c r="Y18" s="87"/>
      <c r="Z18" s="83"/>
      <c r="AA18" s="83"/>
      <c r="AB18" s="83"/>
      <c r="AC18" s="16"/>
      <c r="AD18" s="16"/>
      <c r="AE18" s="16"/>
      <c r="AF18" s="16"/>
      <c r="AG18" s="100"/>
    </row>
    <row r="19" ht="32" customHeight="1" spans="1:33">
      <c r="A19" s="21">
        <v>11</v>
      </c>
      <c r="B19" s="21"/>
      <c r="C19" s="21">
        <v>2</v>
      </c>
      <c r="D19" s="27" t="s">
        <v>80</v>
      </c>
      <c r="E19" s="33" t="s">
        <v>77</v>
      </c>
      <c r="F19" s="34" t="s">
        <v>78</v>
      </c>
      <c r="G19" s="27" t="s">
        <v>81</v>
      </c>
      <c r="H19" s="35">
        <v>500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150</v>
      </c>
      <c r="U19" s="36" t="s">
        <v>63</v>
      </c>
      <c r="V19" s="42"/>
      <c r="W19" s="47" t="s">
        <v>42</v>
      </c>
      <c r="X19" s="73"/>
      <c r="Y19" s="87"/>
      <c r="Z19" s="83"/>
      <c r="AA19" s="83"/>
      <c r="AB19" s="83"/>
      <c r="AC19" s="16"/>
      <c r="AD19" s="16"/>
      <c r="AE19" s="16"/>
      <c r="AF19" s="16"/>
      <c r="AG19" s="100"/>
    </row>
    <row r="20" ht="31" customHeight="1" spans="1:33">
      <c r="A20" s="21">
        <v>12</v>
      </c>
      <c r="B20" s="21"/>
      <c r="C20" s="21">
        <v>3</v>
      </c>
      <c r="D20" s="27" t="s">
        <v>82</v>
      </c>
      <c r="E20" s="26" t="s">
        <v>83</v>
      </c>
      <c r="F20" s="34" t="s">
        <v>78</v>
      </c>
      <c r="G20" s="27" t="s">
        <v>84</v>
      </c>
      <c r="H20" s="36">
        <v>4200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>
        <v>1200</v>
      </c>
      <c r="U20" s="36" t="s">
        <v>63</v>
      </c>
      <c r="V20" s="42"/>
      <c r="W20" s="47" t="s">
        <v>42</v>
      </c>
      <c r="X20" s="73"/>
      <c r="Y20" s="87"/>
      <c r="Z20" s="83"/>
      <c r="AA20" s="83"/>
      <c r="AB20" s="83"/>
      <c r="AC20" s="16"/>
      <c r="AD20" s="16"/>
      <c r="AE20" s="16"/>
      <c r="AF20" s="16"/>
      <c r="AG20" s="98"/>
    </row>
    <row r="21" ht="42.75" spans="1:32">
      <c r="A21" s="21">
        <v>13</v>
      </c>
      <c r="B21" s="21"/>
      <c r="C21" s="21">
        <v>4</v>
      </c>
      <c r="D21" s="26" t="s">
        <v>85</v>
      </c>
      <c r="E21" s="26" t="s">
        <v>86</v>
      </c>
      <c r="F21" s="28" t="s">
        <v>78</v>
      </c>
      <c r="G21" s="29" t="s">
        <v>87</v>
      </c>
      <c r="H21" s="28">
        <v>25000</v>
      </c>
      <c r="I21" s="58"/>
      <c r="J21" s="58"/>
      <c r="K21" s="58"/>
      <c r="L21" s="58"/>
      <c r="M21" s="58"/>
      <c r="N21" s="58"/>
      <c r="O21" s="36"/>
      <c r="P21" s="36"/>
      <c r="Q21" s="68"/>
      <c r="R21" s="36"/>
      <c r="S21" s="36"/>
      <c r="T21" s="28">
        <v>700</v>
      </c>
      <c r="U21" s="36"/>
      <c r="V21" s="42"/>
      <c r="W21" s="47" t="s">
        <v>42</v>
      </c>
      <c r="X21" s="74"/>
      <c r="Y21" s="88"/>
      <c r="Z21" s="89"/>
      <c r="AA21" s="90"/>
      <c r="AB21" s="91"/>
      <c r="AC21" s="36"/>
      <c r="AD21" s="92"/>
      <c r="AE21" s="52"/>
      <c r="AF21" s="52"/>
    </row>
    <row r="22" ht="50" customHeight="1" spans="1:32">
      <c r="A22" s="21">
        <v>14</v>
      </c>
      <c r="B22" s="37" t="s">
        <v>75</v>
      </c>
      <c r="C22" s="21">
        <v>5</v>
      </c>
      <c r="D22" s="26" t="s">
        <v>88</v>
      </c>
      <c r="E22" s="26" t="s">
        <v>89</v>
      </c>
      <c r="F22" s="28" t="s">
        <v>78</v>
      </c>
      <c r="G22" s="29" t="s">
        <v>90</v>
      </c>
      <c r="H22" s="28">
        <v>3000</v>
      </c>
      <c r="I22" s="58"/>
      <c r="J22" s="58"/>
      <c r="K22" s="58"/>
      <c r="L22" s="58"/>
      <c r="M22" s="58"/>
      <c r="N22" s="58"/>
      <c r="O22" s="36"/>
      <c r="P22" s="36"/>
      <c r="Q22" s="68"/>
      <c r="R22" s="36"/>
      <c r="S22" s="36"/>
      <c r="T22" s="28">
        <v>300</v>
      </c>
      <c r="U22" s="36"/>
      <c r="V22" s="42"/>
      <c r="W22" s="47" t="s">
        <v>42</v>
      </c>
      <c r="X22" s="69" t="s">
        <v>65</v>
      </c>
      <c r="Y22" s="88"/>
      <c r="Z22" s="89"/>
      <c r="AA22" s="90"/>
      <c r="AB22" s="91"/>
      <c r="AC22" s="36"/>
      <c r="AD22" s="92"/>
      <c r="AE22" s="52"/>
      <c r="AF22" s="52"/>
    </row>
    <row r="23" ht="22" customHeight="1" spans="1:32">
      <c r="A23" s="21">
        <v>15</v>
      </c>
      <c r="B23" s="38"/>
      <c r="C23" s="21">
        <v>6</v>
      </c>
      <c r="D23" s="26" t="s">
        <v>91</v>
      </c>
      <c r="E23" s="26" t="s">
        <v>92</v>
      </c>
      <c r="F23" s="28" t="s">
        <v>78</v>
      </c>
      <c r="G23" s="29" t="s">
        <v>93</v>
      </c>
      <c r="H23" s="28">
        <v>140</v>
      </c>
      <c r="I23" s="58"/>
      <c r="J23" s="58"/>
      <c r="K23" s="58"/>
      <c r="L23" s="58"/>
      <c r="M23" s="58"/>
      <c r="N23" s="58"/>
      <c r="O23" s="36"/>
      <c r="P23" s="36"/>
      <c r="Q23" s="68"/>
      <c r="R23" s="36"/>
      <c r="S23" s="36"/>
      <c r="T23" s="28">
        <v>140</v>
      </c>
      <c r="U23" s="36"/>
      <c r="V23" s="42"/>
      <c r="W23" s="47" t="s">
        <v>64</v>
      </c>
      <c r="X23" s="70"/>
      <c r="Y23" s="88"/>
      <c r="Z23" s="89"/>
      <c r="AA23" s="90"/>
      <c r="AB23" s="91"/>
      <c r="AC23" s="36"/>
      <c r="AD23" s="92"/>
      <c r="AE23" s="52"/>
      <c r="AF23" s="52"/>
    </row>
    <row r="24" ht="33" customHeight="1" spans="1:32">
      <c r="A24" s="21">
        <v>16</v>
      </c>
      <c r="B24" s="39"/>
      <c r="C24" s="21">
        <v>7</v>
      </c>
      <c r="D24" s="26" t="s">
        <v>94</v>
      </c>
      <c r="E24" s="27" t="s">
        <v>95</v>
      </c>
      <c r="F24" s="28" t="s">
        <v>40</v>
      </c>
      <c r="G24" s="29" t="s">
        <v>96</v>
      </c>
      <c r="H24" s="28">
        <v>4500</v>
      </c>
      <c r="I24" s="58"/>
      <c r="J24" s="58"/>
      <c r="K24" s="58"/>
      <c r="L24" s="58"/>
      <c r="M24" s="58"/>
      <c r="N24" s="58"/>
      <c r="O24" s="36"/>
      <c r="P24" s="36"/>
      <c r="Q24" s="68"/>
      <c r="R24" s="36"/>
      <c r="S24" s="36"/>
      <c r="T24" s="28">
        <v>500</v>
      </c>
      <c r="U24" s="36"/>
      <c r="V24" s="42"/>
      <c r="W24" s="47" t="s">
        <v>42</v>
      </c>
      <c r="X24" s="71"/>
      <c r="Y24" s="88"/>
      <c r="Z24" s="89"/>
      <c r="AA24" s="90"/>
      <c r="AB24" s="91"/>
      <c r="AC24" s="36"/>
      <c r="AD24" s="92"/>
      <c r="AE24" s="52"/>
      <c r="AF24" s="52"/>
    </row>
    <row r="25" ht="27.75" customHeight="1" spans="1:33">
      <c r="A25" s="40" t="s">
        <v>97</v>
      </c>
      <c r="B25" s="40"/>
      <c r="C25" s="40"/>
      <c r="D25" s="40"/>
      <c r="E25" s="41"/>
      <c r="F25" s="41"/>
      <c r="G25" s="41"/>
      <c r="H25" s="41">
        <f>SUM(H26:H28)</f>
        <v>6000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>
        <f>SUM(T26:T28)</f>
        <v>2600</v>
      </c>
      <c r="U25" s="41"/>
      <c r="V25" s="41"/>
      <c r="W25" s="41"/>
      <c r="X25" s="41"/>
      <c r="Y25" s="87"/>
      <c r="Z25" s="83"/>
      <c r="AA25" s="83"/>
      <c r="AB25" s="83"/>
      <c r="AC25" s="16"/>
      <c r="AD25" s="16"/>
      <c r="AE25" s="16"/>
      <c r="AF25" s="16"/>
      <c r="AG25" s="98"/>
    </row>
    <row r="26" s="2" customFormat="1" ht="99.75" spans="1:33">
      <c r="A26" s="21">
        <v>17</v>
      </c>
      <c r="B26" s="37" t="s">
        <v>98</v>
      </c>
      <c r="C26" s="21">
        <v>1</v>
      </c>
      <c r="D26" s="42" t="s">
        <v>99</v>
      </c>
      <c r="E26" s="23" t="s">
        <v>73</v>
      </c>
      <c r="F26" s="21" t="s">
        <v>40</v>
      </c>
      <c r="G26" s="22" t="s">
        <v>100</v>
      </c>
      <c r="H26" s="43">
        <v>4600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>
        <v>2000</v>
      </c>
      <c r="U26" s="75"/>
      <c r="V26" s="25"/>
      <c r="W26" s="47" t="s">
        <v>42</v>
      </c>
      <c r="X26" s="72" t="s">
        <v>65</v>
      </c>
      <c r="Y26" s="93"/>
      <c r="Z26" s="94"/>
      <c r="AA26" s="94"/>
      <c r="AB26" s="94"/>
      <c r="AC26" s="35"/>
      <c r="AD26" s="35"/>
      <c r="AE26" s="35"/>
      <c r="AF26" s="35"/>
      <c r="AG26" s="101"/>
    </row>
    <row r="27" s="2" customFormat="1" ht="21" customHeight="1" spans="1:33">
      <c r="A27" s="21">
        <v>18</v>
      </c>
      <c r="B27" s="38"/>
      <c r="C27" s="21">
        <v>2</v>
      </c>
      <c r="D27" s="27" t="s">
        <v>101</v>
      </c>
      <c r="E27" s="44" t="s">
        <v>102</v>
      </c>
      <c r="F27" s="45" t="s">
        <v>40</v>
      </c>
      <c r="G27" s="30" t="s">
        <v>103</v>
      </c>
      <c r="H27" s="45">
        <v>400</v>
      </c>
      <c r="I27" s="59"/>
      <c r="J27" s="60"/>
      <c r="K27" s="59"/>
      <c r="L27" s="59"/>
      <c r="M27" s="60"/>
      <c r="N27" s="60"/>
      <c r="O27" s="34"/>
      <c r="P27" s="45"/>
      <c r="Q27" s="34"/>
      <c r="R27" s="34"/>
      <c r="S27" s="34"/>
      <c r="T27" s="34">
        <v>400</v>
      </c>
      <c r="U27" s="36"/>
      <c r="V27" s="47"/>
      <c r="W27" s="47" t="s">
        <v>104</v>
      </c>
      <c r="X27" s="73"/>
      <c r="Y27" s="93"/>
      <c r="Z27" s="94"/>
      <c r="AA27" s="94"/>
      <c r="AB27" s="94"/>
      <c r="AC27" s="35"/>
      <c r="AD27" s="35"/>
      <c r="AE27" s="35"/>
      <c r="AF27" s="35"/>
      <c r="AG27" s="101"/>
    </row>
    <row r="28" s="3" customFormat="1" ht="33" customHeight="1" spans="1:33">
      <c r="A28" s="21">
        <v>19</v>
      </c>
      <c r="B28" s="38"/>
      <c r="C28" s="21">
        <v>3</v>
      </c>
      <c r="D28" s="22" t="s">
        <v>105</v>
      </c>
      <c r="E28" s="23" t="s">
        <v>106</v>
      </c>
      <c r="F28" s="21" t="s">
        <v>40</v>
      </c>
      <c r="G28" s="22" t="s">
        <v>107</v>
      </c>
      <c r="H28" s="46">
        <v>1000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>
        <v>200</v>
      </c>
      <c r="U28" s="75"/>
      <c r="V28" s="25"/>
      <c r="W28" s="47" t="s">
        <v>42</v>
      </c>
      <c r="X28" s="74"/>
      <c r="Y28" s="93"/>
      <c r="Z28" s="94"/>
      <c r="AA28" s="94"/>
      <c r="AB28" s="94"/>
      <c r="AC28" s="35"/>
      <c r="AD28" s="35"/>
      <c r="AE28" s="35"/>
      <c r="AF28" s="35"/>
      <c r="AG28" s="101"/>
    </row>
    <row r="29" ht="27.75" customHeight="1" spans="1:33">
      <c r="A29" s="40" t="s">
        <v>108</v>
      </c>
      <c r="B29" s="40"/>
      <c r="C29" s="40"/>
      <c r="D29" s="40"/>
      <c r="E29" s="41"/>
      <c r="F29" s="41"/>
      <c r="G29" s="41"/>
      <c r="H29" s="41">
        <f>SUM(H30:H37)</f>
        <v>13250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>
        <f>SUM(T30:T37)</f>
        <v>13250</v>
      </c>
      <c r="U29" s="41"/>
      <c r="V29" s="41"/>
      <c r="W29" s="41"/>
      <c r="X29" s="41"/>
      <c r="Y29" s="87"/>
      <c r="Z29" s="83"/>
      <c r="AA29" s="83"/>
      <c r="AB29" s="83"/>
      <c r="AC29" s="16"/>
      <c r="AD29" s="16"/>
      <c r="AE29" s="16"/>
      <c r="AF29" s="16"/>
      <c r="AG29" s="98"/>
    </row>
    <row r="30" ht="42.75" customHeight="1" spans="1:24">
      <c r="A30" s="21">
        <v>20</v>
      </c>
      <c r="B30" s="37" t="s">
        <v>109</v>
      </c>
      <c r="C30" s="21">
        <v>1</v>
      </c>
      <c r="D30" s="22" t="s">
        <v>110</v>
      </c>
      <c r="E30" s="22" t="s">
        <v>111</v>
      </c>
      <c r="F30" s="21" t="s">
        <v>40</v>
      </c>
      <c r="G30" s="22" t="s">
        <v>112</v>
      </c>
      <c r="H30" s="47">
        <v>1400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47">
        <v>1400</v>
      </c>
      <c r="U30" s="21"/>
      <c r="V30" s="21"/>
      <c r="W30" s="47" t="s">
        <v>64</v>
      </c>
      <c r="X30" s="76" t="s">
        <v>65</v>
      </c>
    </row>
    <row r="31" ht="33" customHeight="1" spans="1:24">
      <c r="A31" s="21">
        <v>21</v>
      </c>
      <c r="B31" s="38"/>
      <c r="C31" s="21">
        <v>2</v>
      </c>
      <c r="D31" s="48" t="s">
        <v>113</v>
      </c>
      <c r="E31" s="49" t="s">
        <v>114</v>
      </c>
      <c r="F31" s="21" t="s">
        <v>40</v>
      </c>
      <c r="G31" s="22" t="s">
        <v>115</v>
      </c>
      <c r="H31" s="47">
        <v>3500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47">
        <v>3500</v>
      </c>
      <c r="U31" s="21"/>
      <c r="V31" s="21"/>
      <c r="W31" s="47" t="s">
        <v>64</v>
      </c>
      <c r="X31" s="77"/>
    </row>
    <row r="32" ht="33" customHeight="1" spans="1:24">
      <c r="A32" s="21">
        <v>22</v>
      </c>
      <c r="B32" s="38"/>
      <c r="C32" s="21">
        <v>3</v>
      </c>
      <c r="D32" s="48" t="s">
        <v>116</v>
      </c>
      <c r="E32" s="49" t="s">
        <v>117</v>
      </c>
      <c r="F32" s="21" t="s">
        <v>40</v>
      </c>
      <c r="G32" s="22" t="s">
        <v>118</v>
      </c>
      <c r="H32" s="47">
        <v>2100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47">
        <v>2100</v>
      </c>
      <c r="U32" s="21"/>
      <c r="V32" s="21"/>
      <c r="W32" s="47" t="s">
        <v>64</v>
      </c>
      <c r="X32" s="77"/>
    </row>
    <row r="33" ht="33" customHeight="1" spans="1:24">
      <c r="A33" s="21">
        <v>23</v>
      </c>
      <c r="B33" s="38"/>
      <c r="C33" s="21">
        <v>4</v>
      </c>
      <c r="D33" s="22" t="s">
        <v>119</v>
      </c>
      <c r="E33" s="22" t="s">
        <v>120</v>
      </c>
      <c r="F33" s="21" t="s">
        <v>121</v>
      </c>
      <c r="G33" s="22" t="s">
        <v>122</v>
      </c>
      <c r="H33" s="47">
        <v>1000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47">
        <v>1000</v>
      </c>
      <c r="U33" s="21"/>
      <c r="V33" s="21"/>
      <c r="W33" s="47" t="s">
        <v>123</v>
      </c>
      <c r="X33" s="77"/>
    </row>
    <row r="34" ht="33" customHeight="1" spans="1:24">
      <c r="A34" s="21">
        <v>24</v>
      </c>
      <c r="B34" s="38"/>
      <c r="C34" s="21">
        <v>5</v>
      </c>
      <c r="D34" s="22" t="s">
        <v>124</v>
      </c>
      <c r="E34" s="22" t="s">
        <v>125</v>
      </c>
      <c r="F34" s="21" t="s">
        <v>121</v>
      </c>
      <c r="G34" s="22" t="s">
        <v>126</v>
      </c>
      <c r="H34" s="47">
        <v>2400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47">
        <v>2400</v>
      </c>
      <c r="U34" s="21"/>
      <c r="V34" s="21"/>
      <c r="W34" s="47" t="s">
        <v>123</v>
      </c>
      <c r="X34" s="77"/>
    </row>
    <row r="35" ht="29" customHeight="1" spans="1:24">
      <c r="A35" s="21">
        <v>25</v>
      </c>
      <c r="B35" s="38"/>
      <c r="C35" s="21">
        <v>6</v>
      </c>
      <c r="D35" s="22" t="s">
        <v>127</v>
      </c>
      <c r="E35" s="22" t="s">
        <v>128</v>
      </c>
      <c r="F35" s="21" t="s">
        <v>121</v>
      </c>
      <c r="G35" s="22" t="s">
        <v>129</v>
      </c>
      <c r="H35" s="47">
        <v>1500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47">
        <v>1500</v>
      </c>
      <c r="U35" s="21"/>
      <c r="V35" s="21"/>
      <c r="W35" s="47" t="s">
        <v>123</v>
      </c>
      <c r="X35" s="77"/>
    </row>
    <row r="36" ht="33" customHeight="1" spans="1:24">
      <c r="A36" s="21">
        <v>26</v>
      </c>
      <c r="B36" s="38"/>
      <c r="C36" s="21">
        <v>7</v>
      </c>
      <c r="D36" s="22" t="s">
        <v>130</v>
      </c>
      <c r="E36" s="22" t="s">
        <v>73</v>
      </c>
      <c r="F36" s="21" t="s">
        <v>131</v>
      </c>
      <c r="G36" s="22" t="s">
        <v>132</v>
      </c>
      <c r="H36" s="47">
        <v>1000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47">
        <v>1000</v>
      </c>
      <c r="U36" s="21"/>
      <c r="V36" s="21"/>
      <c r="W36" s="47" t="s">
        <v>123</v>
      </c>
      <c r="X36" s="77"/>
    </row>
    <row r="37" ht="35" customHeight="1" spans="1:24">
      <c r="A37" s="21">
        <v>27</v>
      </c>
      <c r="B37" s="39"/>
      <c r="C37" s="21">
        <v>8</v>
      </c>
      <c r="D37" s="22" t="s">
        <v>133</v>
      </c>
      <c r="E37" s="50" t="s">
        <v>134</v>
      </c>
      <c r="F37" s="21" t="s">
        <v>40</v>
      </c>
      <c r="G37" s="22" t="s">
        <v>135</v>
      </c>
      <c r="H37" s="47">
        <v>350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47">
        <v>350</v>
      </c>
      <c r="U37" s="21"/>
      <c r="V37" s="21"/>
      <c r="W37" s="47" t="s">
        <v>64</v>
      </c>
      <c r="X37" s="78"/>
    </row>
    <row r="38" ht="27.75" customHeight="1" spans="1:33">
      <c r="A38" s="40" t="s">
        <v>136</v>
      </c>
      <c r="B38" s="40"/>
      <c r="C38" s="40"/>
      <c r="D38" s="40"/>
      <c r="E38" s="41"/>
      <c r="F38" s="41"/>
      <c r="G38" s="41"/>
      <c r="H38" s="51">
        <f>SUM(H39:H49)</f>
        <v>77070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51">
        <f>SUM(T39:T49)</f>
        <v>6350</v>
      </c>
      <c r="U38" s="41"/>
      <c r="V38" s="41"/>
      <c r="W38" s="41"/>
      <c r="X38" s="41"/>
      <c r="Y38" s="87"/>
      <c r="Z38" s="83"/>
      <c r="AA38" s="83"/>
      <c r="AB38" s="83"/>
      <c r="AC38" s="16"/>
      <c r="AD38" s="16"/>
      <c r="AE38" s="16"/>
      <c r="AF38" s="16"/>
      <c r="AG38" s="98"/>
    </row>
    <row r="39" ht="32.1" customHeight="1" spans="1:24">
      <c r="A39" s="21">
        <v>28</v>
      </c>
      <c r="B39" s="21" t="s">
        <v>137</v>
      </c>
      <c r="C39" s="21">
        <v>1</v>
      </c>
      <c r="D39" s="52" t="s">
        <v>138</v>
      </c>
      <c r="E39" s="42" t="s">
        <v>139</v>
      </c>
      <c r="F39" s="36" t="s">
        <v>40</v>
      </c>
      <c r="G39" s="42" t="s">
        <v>140</v>
      </c>
      <c r="H39" s="36">
        <v>21500</v>
      </c>
      <c r="I39" s="42"/>
      <c r="J39" s="61"/>
      <c r="K39" s="58"/>
      <c r="L39" s="62"/>
      <c r="M39" s="42"/>
      <c r="N39" s="42"/>
      <c r="O39" s="63"/>
      <c r="P39" s="34"/>
      <c r="Q39" s="34"/>
      <c r="R39" s="34"/>
      <c r="S39" s="34"/>
      <c r="T39" s="34">
        <v>600</v>
      </c>
      <c r="U39" s="36"/>
      <c r="V39" s="47"/>
      <c r="W39" s="47" t="s">
        <v>141</v>
      </c>
      <c r="X39" s="72" t="s">
        <v>65</v>
      </c>
    </row>
    <row r="40" ht="32.1" customHeight="1" spans="1:24">
      <c r="A40" s="21">
        <v>29</v>
      </c>
      <c r="B40" s="21"/>
      <c r="C40" s="21">
        <v>2</v>
      </c>
      <c r="D40" s="27" t="s">
        <v>142</v>
      </c>
      <c r="E40" s="53" t="s">
        <v>143</v>
      </c>
      <c r="F40" s="36" t="s">
        <v>40</v>
      </c>
      <c r="G40" s="44" t="s">
        <v>144</v>
      </c>
      <c r="H40" s="54">
        <v>17600</v>
      </c>
      <c r="I40" s="42"/>
      <c r="J40" s="61"/>
      <c r="K40" s="58"/>
      <c r="L40" s="62"/>
      <c r="M40" s="42"/>
      <c r="N40" s="42"/>
      <c r="O40" s="63"/>
      <c r="P40" s="34"/>
      <c r="Q40" s="34"/>
      <c r="R40" s="34"/>
      <c r="S40" s="34"/>
      <c r="T40" s="34">
        <v>400</v>
      </c>
      <c r="U40" s="36"/>
      <c r="V40" s="47"/>
      <c r="W40" s="47" t="s">
        <v>141</v>
      </c>
      <c r="X40" s="73"/>
    </row>
    <row r="41" ht="32.1" customHeight="1" spans="1:24">
      <c r="A41" s="21">
        <v>30</v>
      </c>
      <c r="B41" s="21"/>
      <c r="C41" s="21">
        <v>3</v>
      </c>
      <c r="D41" s="27" t="s">
        <v>145</v>
      </c>
      <c r="E41" s="44" t="s">
        <v>146</v>
      </c>
      <c r="F41" s="36" t="s">
        <v>40</v>
      </c>
      <c r="G41" s="44" t="s">
        <v>147</v>
      </c>
      <c r="H41" s="54">
        <v>9500</v>
      </c>
      <c r="I41" s="42"/>
      <c r="J41" s="61"/>
      <c r="K41" s="58"/>
      <c r="L41" s="62"/>
      <c r="M41" s="42"/>
      <c r="N41" s="42"/>
      <c r="O41" s="63"/>
      <c r="P41" s="34"/>
      <c r="Q41" s="34"/>
      <c r="R41" s="34"/>
      <c r="S41" s="34"/>
      <c r="T41" s="34">
        <v>300</v>
      </c>
      <c r="U41" s="36"/>
      <c r="V41" s="47"/>
      <c r="W41" s="47" t="s">
        <v>148</v>
      </c>
      <c r="X41" s="73"/>
    </row>
    <row r="42" ht="32.1" customHeight="1" spans="1:24">
      <c r="A42" s="21">
        <v>31</v>
      </c>
      <c r="B42" s="21"/>
      <c r="C42" s="21">
        <v>4</v>
      </c>
      <c r="D42" s="27" t="s">
        <v>149</v>
      </c>
      <c r="E42" s="44" t="s">
        <v>150</v>
      </c>
      <c r="F42" s="55" t="s">
        <v>40</v>
      </c>
      <c r="G42" s="53" t="s">
        <v>151</v>
      </c>
      <c r="H42" s="34">
        <v>1000</v>
      </c>
      <c r="I42" s="42"/>
      <c r="J42" s="61"/>
      <c r="K42" s="58"/>
      <c r="L42" s="62"/>
      <c r="M42" s="42"/>
      <c r="N42" s="42"/>
      <c r="O42" s="63">
        <v>540</v>
      </c>
      <c r="P42" s="34"/>
      <c r="Q42" s="34">
        <f>O42-P42</f>
        <v>540</v>
      </c>
      <c r="R42" s="34"/>
      <c r="S42" s="34"/>
      <c r="T42" s="34">
        <v>200</v>
      </c>
      <c r="U42" s="36" t="s">
        <v>63</v>
      </c>
      <c r="V42" s="47"/>
      <c r="W42" s="47" t="s">
        <v>141</v>
      </c>
      <c r="X42" s="73"/>
    </row>
    <row r="43" s="2" customFormat="1" ht="27.75" customHeight="1" spans="1:33">
      <c r="A43" s="21">
        <v>32</v>
      </c>
      <c r="B43" s="21"/>
      <c r="C43" s="21">
        <v>5</v>
      </c>
      <c r="D43" s="22" t="s">
        <v>152</v>
      </c>
      <c r="E43" s="22" t="s">
        <v>153</v>
      </c>
      <c r="F43" s="21" t="s">
        <v>78</v>
      </c>
      <c r="G43" s="26" t="s">
        <v>154</v>
      </c>
      <c r="H43" s="25">
        <v>600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>
        <v>600</v>
      </c>
      <c r="U43" s="25"/>
      <c r="V43" s="25"/>
      <c r="W43" s="47" t="s">
        <v>155</v>
      </c>
      <c r="X43" s="74"/>
      <c r="Y43" s="95"/>
      <c r="Z43" s="95"/>
      <c r="AA43" s="95"/>
      <c r="AB43" s="95"/>
      <c r="AC43" s="95"/>
      <c r="AD43" s="95"/>
      <c r="AE43" s="95"/>
      <c r="AF43" s="95"/>
      <c r="AG43" s="95"/>
    </row>
    <row r="44" ht="57" spans="1:33">
      <c r="A44" s="21">
        <v>33</v>
      </c>
      <c r="B44" s="21" t="s">
        <v>137</v>
      </c>
      <c r="C44" s="21">
        <v>6</v>
      </c>
      <c r="D44" s="22" t="s">
        <v>156</v>
      </c>
      <c r="E44" s="23" t="s">
        <v>157</v>
      </c>
      <c r="F44" s="21" t="s">
        <v>78</v>
      </c>
      <c r="G44" s="22" t="s">
        <v>158</v>
      </c>
      <c r="H44" s="25">
        <v>400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>
        <v>400</v>
      </c>
      <c r="U44" s="25"/>
      <c r="V44" s="25"/>
      <c r="W44" s="47" t="s">
        <v>159</v>
      </c>
      <c r="X44" s="72" t="s">
        <v>65</v>
      </c>
      <c r="Y44" s="96"/>
      <c r="Z44" s="96"/>
      <c r="AA44" s="96"/>
      <c r="AB44" s="96"/>
      <c r="AC44" s="96"/>
      <c r="AD44" s="96"/>
      <c r="AE44" s="96"/>
      <c r="AF44" s="96"/>
      <c r="AG44" s="99"/>
    </row>
    <row r="45" ht="51" customHeight="1" spans="1:33">
      <c r="A45" s="21">
        <v>34</v>
      </c>
      <c r="B45" s="21"/>
      <c r="C45" s="21">
        <v>7</v>
      </c>
      <c r="D45" s="22" t="s">
        <v>160</v>
      </c>
      <c r="E45" s="23" t="s">
        <v>161</v>
      </c>
      <c r="F45" s="21" t="s">
        <v>40</v>
      </c>
      <c r="G45" s="22" t="s">
        <v>162</v>
      </c>
      <c r="H45" s="25">
        <v>18000</v>
      </c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>
        <v>3000</v>
      </c>
      <c r="U45" s="25"/>
      <c r="V45" s="25"/>
      <c r="W45" s="47" t="s">
        <v>141</v>
      </c>
      <c r="X45" s="73"/>
      <c r="Y45" s="96"/>
      <c r="Z45" s="96"/>
      <c r="AA45" s="96"/>
      <c r="AB45" s="96"/>
      <c r="AC45" s="96"/>
      <c r="AD45" s="96"/>
      <c r="AE45" s="96"/>
      <c r="AF45" s="96"/>
      <c r="AG45" s="99"/>
    </row>
    <row r="46" ht="32.1" customHeight="1" spans="1:24">
      <c r="A46" s="21">
        <v>35</v>
      </c>
      <c r="B46" s="21"/>
      <c r="C46" s="21">
        <v>8</v>
      </c>
      <c r="D46" s="26" t="s">
        <v>163</v>
      </c>
      <c r="E46" s="44" t="s">
        <v>164</v>
      </c>
      <c r="F46" s="45" t="s">
        <v>78</v>
      </c>
      <c r="G46" s="30" t="s">
        <v>165</v>
      </c>
      <c r="H46" s="45">
        <v>150</v>
      </c>
      <c r="I46" s="59"/>
      <c r="J46" s="60"/>
      <c r="K46" s="59"/>
      <c r="L46" s="59"/>
      <c r="M46" s="60"/>
      <c r="N46" s="60"/>
      <c r="O46" s="34"/>
      <c r="P46" s="45"/>
      <c r="Q46" s="34"/>
      <c r="R46" s="34"/>
      <c r="S46" s="34"/>
      <c r="T46" s="34">
        <v>150</v>
      </c>
      <c r="U46" s="36"/>
      <c r="V46" s="47"/>
      <c r="W46" s="47" t="s">
        <v>104</v>
      </c>
      <c r="X46" s="73"/>
    </row>
    <row r="47" ht="36" customHeight="1" spans="1:24">
      <c r="A47" s="21">
        <v>36</v>
      </c>
      <c r="B47" s="21"/>
      <c r="C47" s="21">
        <v>9</v>
      </c>
      <c r="D47" s="26" t="s">
        <v>166</v>
      </c>
      <c r="E47" s="44" t="s">
        <v>167</v>
      </c>
      <c r="F47" s="45" t="s">
        <v>78</v>
      </c>
      <c r="G47" s="30" t="s">
        <v>168</v>
      </c>
      <c r="H47" s="45">
        <v>210</v>
      </c>
      <c r="I47" s="59"/>
      <c r="J47" s="60"/>
      <c r="K47" s="59"/>
      <c r="L47" s="59"/>
      <c r="M47" s="60"/>
      <c r="N47" s="60"/>
      <c r="O47" s="34"/>
      <c r="P47" s="45"/>
      <c r="Q47" s="34"/>
      <c r="R47" s="34"/>
      <c r="S47" s="34"/>
      <c r="T47" s="34">
        <v>90</v>
      </c>
      <c r="U47" s="36"/>
      <c r="V47" s="47"/>
      <c r="W47" s="47" t="s">
        <v>159</v>
      </c>
      <c r="X47" s="73"/>
    </row>
    <row r="48" ht="36" customHeight="1" spans="1:24">
      <c r="A48" s="21">
        <v>37</v>
      </c>
      <c r="B48" s="21"/>
      <c r="C48" s="21">
        <v>10</v>
      </c>
      <c r="D48" s="26" t="s">
        <v>169</v>
      </c>
      <c r="E48" s="44" t="s">
        <v>170</v>
      </c>
      <c r="F48" s="45" t="s">
        <v>78</v>
      </c>
      <c r="G48" s="30" t="s">
        <v>171</v>
      </c>
      <c r="H48" s="45">
        <v>110</v>
      </c>
      <c r="I48" s="59"/>
      <c r="J48" s="60"/>
      <c r="K48" s="59"/>
      <c r="L48" s="59"/>
      <c r="M48" s="60"/>
      <c r="N48" s="60"/>
      <c r="O48" s="34"/>
      <c r="P48" s="45"/>
      <c r="Q48" s="34"/>
      <c r="R48" s="34"/>
      <c r="S48" s="34"/>
      <c r="T48" s="34">
        <v>110</v>
      </c>
      <c r="U48" s="36"/>
      <c r="V48" s="47"/>
      <c r="W48" s="47" t="s">
        <v>159</v>
      </c>
      <c r="X48" s="73"/>
    </row>
    <row r="49" ht="36" customHeight="1" spans="1:24">
      <c r="A49" s="21">
        <v>38</v>
      </c>
      <c r="B49" s="21"/>
      <c r="C49" s="21">
        <v>11</v>
      </c>
      <c r="D49" s="42" t="s">
        <v>172</v>
      </c>
      <c r="E49" s="44" t="s">
        <v>170</v>
      </c>
      <c r="F49" s="45" t="s">
        <v>78</v>
      </c>
      <c r="G49" s="30" t="s">
        <v>173</v>
      </c>
      <c r="H49" s="45">
        <v>8000</v>
      </c>
      <c r="I49" s="59"/>
      <c r="J49" s="60"/>
      <c r="K49" s="59"/>
      <c r="L49" s="59"/>
      <c r="M49" s="60"/>
      <c r="N49" s="60"/>
      <c r="O49" s="34"/>
      <c r="P49" s="45"/>
      <c r="Q49" s="34"/>
      <c r="R49" s="34"/>
      <c r="S49" s="34"/>
      <c r="T49" s="34">
        <v>500</v>
      </c>
      <c r="U49" s="36"/>
      <c r="V49" s="47"/>
      <c r="W49" s="47" t="s">
        <v>141</v>
      </c>
      <c r="X49" s="74"/>
    </row>
    <row r="50" ht="27.75" customHeight="1" spans="1:33">
      <c r="A50" s="40" t="s">
        <v>174</v>
      </c>
      <c r="B50" s="40"/>
      <c r="C50" s="40"/>
      <c r="D50" s="40"/>
      <c r="E50" s="40"/>
      <c r="F50" s="40"/>
      <c r="G50" s="40"/>
      <c r="H50" s="40">
        <f>SUM(H51:H53)</f>
        <v>620</v>
      </c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>
        <f>SUM(T51:T53)</f>
        <v>620</v>
      </c>
      <c r="U50" s="40"/>
      <c r="V50" s="41"/>
      <c r="W50" s="40"/>
      <c r="X50" s="40"/>
      <c r="Y50" s="97"/>
      <c r="Z50" s="83"/>
      <c r="AA50" s="83"/>
      <c r="AB50" s="83"/>
      <c r="AC50" s="16"/>
      <c r="AD50" s="16"/>
      <c r="AE50" s="16"/>
      <c r="AF50" s="16"/>
      <c r="AG50" s="98"/>
    </row>
    <row r="51" ht="42" customHeight="1" spans="1:24">
      <c r="A51" s="21">
        <v>39</v>
      </c>
      <c r="B51" s="21" t="s">
        <v>175</v>
      </c>
      <c r="C51" s="36">
        <v>1</v>
      </c>
      <c r="D51" s="56" t="s">
        <v>176</v>
      </c>
      <c r="E51" s="50" t="s">
        <v>177</v>
      </c>
      <c r="F51" s="36" t="s">
        <v>178</v>
      </c>
      <c r="G51" s="42" t="s">
        <v>179</v>
      </c>
      <c r="H51" s="36">
        <v>30</v>
      </c>
      <c r="I51" s="52"/>
      <c r="J51" s="52"/>
      <c r="K51" s="52"/>
      <c r="L51" s="52"/>
      <c r="M51" s="52"/>
      <c r="N51" s="52"/>
      <c r="O51" s="36"/>
      <c r="P51" s="36"/>
      <c r="Q51" s="36"/>
      <c r="R51" s="36"/>
      <c r="S51" s="36"/>
      <c r="T51" s="36">
        <v>30</v>
      </c>
      <c r="U51" s="36"/>
      <c r="V51" s="36"/>
      <c r="W51" s="47" t="s">
        <v>64</v>
      </c>
      <c r="X51" s="79" t="s">
        <v>65</v>
      </c>
    </row>
    <row r="52" ht="57" spans="1:24">
      <c r="A52" s="36">
        <v>40</v>
      </c>
      <c r="B52" s="21"/>
      <c r="C52" s="36">
        <v>2</v>
      </c>
      <c r="D52" s="52" t="s">
        <v>180</v>
      </c>
      <c r="E52" s="52" t="s">
        <v>181</v>
      </c>
      <c r="F52" s="36" t="s">
        <v>78</v>
      </c>
      <c r="G52" s="42" t="s">
        <v>182</v>
      </c>
      <c r="H52" s="36">
        <v>500</v>
      </c>
      <c r="I52" s="52"/>
      <c r="J52" s="52"/>
      <c r="K52" s="52"/>
      <c r="L52" s="52"/>
      <c r="M52" s="52"/>
      <c r="N52" s="52"/>
      <c r="O52" s="36"/>
      <c r="P52" s="36"/>
      <c r="Q52" s="36"/>
      <c r="R52" s="36"/>
      <c r="S52" s="36"/>
      <c r="T52" s="36">
        <v>500</v>
      </c>
      <c r="U52" s="36"/>
      <c r="V52" s="36"/>
      <c r="W52" s="47" t="s">
        <v>64</v>
      </c>
      <c r="X52" s="80"/>
    </row>
    <row r="53" ht="23" customHeight="1" spans="1:24">
      <c r="A53" s="36">
        <v>41</v>
      </c>
      <c r="B53" s="21"/>
      <c r="C53" s="36">
        <v>3</v>
      </c>
      <c r="D53" s="52" t="s">
        <v>183</v>
      </c>
      <c r="E53" s="52" t="s">
        <v>184</v>
      </c>
      <c r="F53" s="36" t="s">
        <v>78</v>
      </c>
      <c r="G53" s="52" t="s">
        <v>185</v>
      </c>
      <c r="H53" s="36">
        <v>90</v>
      </c>
      <c r="I53" s="52"/>
      <c r="J53" s="52"/>
      <c r="K53" s="52"/>
      <c r="L53" s="52"/>
      <c r="M53" s="52"/>
      <c r="N53" s="52"/>
      <c r="O53" s="36"/>
      <c r="P53" s="36"/>
      <c r="Q53" s="36"/>
      <c r="R53" s="36"/>
      <c r="S53" s="36"/>
      <c r="T53" s="36">
        <v>90</v>
      </c>
      <c r="U53" s="36"/>
      <c r="V53" s="36"/>
      <c r="W53" s="47" t="s">
        <v>64</v>
      </c>
      <c r="X53" s="81"/>
    </row>
  </sheetData>
  <autoFilter ref="A6:AH53">
    <extLst/>
  </autoFilter>
  <mergeCells count="39">
    <mergeCell ref="A1:C1"/>
    <mergeCell ref="A2:AG2"/>
    <mergeCell ref="A4:D4"/>
    <mergeCell ref="Z5:AF5"/>
    <mergeCell ref="A7:D7"/>
    <mergeCell ref="A8:D8"/>
    <mergeCell ref="A25:D25"/>
    <mergeCell ref="A29:D29"/>
    <mergeCell ref="A38:D38"/>
    <mergeCell ref="A50:D50"/>
    <mergeCell ref="B9:B13"/>
    <mergeCell ref="B14:B17"/>
    <mergeCell ref="B18:B21"/>
    <mergeCell ref="B22:B24"/>
    <mergeCell ref="B26:B28"/>
    <mergeCell ref="B30:B37"/>
    <mergeCell ref="B39:B43"/>
    <mergeCell ref="B44:B49"/>
    <mergeCell ref="B51:B53"/>
    <mergeCell ref="D5:D6"/>
    <mergeCell ref="E5:E6"/>
    <mergeCell ref="F5:F6"/>
    <mergeCell ref="G5:G6"/>
    <mergeCell ref="H5:H6"/>
    <mergeCell ref="T5:T6"/>
    <mergeCell ref="U5:U6"/>
    <mergeCell ref="V5:V6"/>
    <mergeCell ref="W5:W6"/>
    <mergeCell ref="X5:X6"/>
    <mergeCell ref="X14:X17"/>
    <mergeCell ref="X18:X21"/>
    <mergeCell ref="X22:X24"/>
    <mergeCell ref="X26:X28"/>
    <mergeCell ref="X30:X37"/>
    <mergeCell ref="X39:X43"/>
    <mergeCell ref="X44:X49"/>
    <mergeCell ref="X51:X53"/>
    <mergeCell ref="Y5:Y6"/>
    <mergeCell ref="A5:C6"/>
  </mergeCells>
  <pageMargins left="0.393055555555556" right="0.314583333333333" top="0.314583333333333" bottom="0.472222222222222" header="0.236111111111111" footer="0.275"/>
  <pageSetup paperSize="8" scale="24" fitToHeight="0" orientation="landscape" horizontalDpi="600" verticalDpi="300"/>
  <headerFooter alignWithMargins="0"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2021下半年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Yu。</cp:lastModifiedBy>
  <dcterms:created xsi:type="dcterms:W3CDTF">2015-01-29T01:28:00Z</dcterms:created>
  <cp:lastPrinted>2020-11-14T13:10:00Z</cp:lastPrinted>
  <dcterms:modified xsi:type="dcterms:W3CDTF">2021-09-01T06:32:20Z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2052-11.1.0.10931</vt:lpwstr>
  </property>
  <property fmtid="{D5CDD505-2E9C-101B-9397-08002B2CF9AE}" pid="3" name="ICV">
    <vt:lpwstr>7E3BE468105E4850B87DA5183D8DA98F</vt:lpwstr>
  </property>
</Properties>
</file>